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PAA 2020" sheetId="1" r:id="rId1"/>
  </sheets>
  <externalReferences>
    <externalReference r:id="rId4"/>
  </externalReferences>
  <definedNames>
    <definedName name="SM">'[1]Datos Básicos'!$B$5</definedName>
  </definedNames>
  <calcPr fullCalcOnLoad="1"/>
</workbook>
</file>

<file path=xl/sharedStrings.xml><?xml version="1.0" encoding="utf-8"?>
<sst xmlns="http://schemas.openxmlformats.org/spreadsheetml/2006/main" count="893" uniqueCount="170">
  <si>
    <t>PLAN ANUAL DE ADQUISICIONES</t>
  </si>
  <si>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</si>
  <si>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</si>
  <si>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</si>
  <si>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</si>
  <si>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Teléfono</t>
  </si>
  <si>
    <t>Página web</t>
  </si>
  <si>
    <t>Misión y visión</t>
  </si>
  <si>
    <t>Perspectiva estratégica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</si>
  <si>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</si>
  <si>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</si>
  <si>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</si>
  <si>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</si>
  <si>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</si>
  <si>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</si>
  <si>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</si>
  <si>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</si>
  <si>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 xml:space="preserve">Descripción 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</si>
  <si>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</si>
  <si>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</si>
  <si>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</si>
  <si>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</si>
  <si>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</si>
  <si>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</si>
  <si>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</si>
  <si>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</si>
  <si>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</si>
  <si>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PROPIOS</t>
  </si>
  <si>
    <t>NO</t>
  </si>
  <si>
    <t>NA</t>
  </si>
  <si>
    <t>C. NECESIDADES ADICIONALES</t>
  </si>
  <si>
    <t>CONTRATACIÓN DIRECTA</t>
  </si>
  <si>
    <t>CONVOCATORIA PÚBLICA</t>
  </si>
  <si>
    <t>SERVICIOS PROFESIONALES EN ASESORIA JURIDICA</t>
  </si>
  <si>
    <t>12 MESES</t>
  </si>
  <si>
    <t>SERVICIOS ESPECIALIZADOS COMO MÉDICO PSIQUIATRA</t>
  </si>
  <si>
    <t>5.5 MESES</t>
  </si>
  <si>
    <t>TELEFONO MOVIL</t>
  </si>
  <si>
    <t>Noviembre de 2020</t>
  </si>
  <si>
    <t>1.5 MESES</t>
  </si>
  <si>
    <t>Propios</t>
  </si>
  <si>
    <t>CIRCUITO CERRADO DE TELEVISION</t>
  </si>
  <si>
    <t>CAMA HOSPITALARIA</t>
  </si>
  <si>
    <t>SABANAS HOSPITALARIA</t>
  </si>
  <si>
    <t>COBIJA HOSPITALARIA</t>
  </si>
  <si>
    <t>ROPA DE PROTECCION HOSPITALARIA</t>
  </si>
  <si>
    <t>APOYO A LA GESTIÓN EN LA PROGRAMACIÓN DISEÑO Y ESTRUCTURACIÓN DE PROCEDIMINETOS ADMINISTRATIVOS Y CONTRACTUALES</t>
  </si>
  <si>
    <t>6.5 MESES</t>
  </si>
  <si>
    <t>SERVICIOS PROFESIONALES COMO CONTADOR Y ASESOR NIIF.</t>
  </si>
  <si>
    <t>11.5 MESES</t>
  </si>
  <si>
    <t>SERVICIOS ESPECIALIZADOS COMO MEDICO PSIQUIATRA</t>
  </si>
  <si>
    <t xml:space="preserve">SERVICIOS ESPECIALIZADOS COMO MEDICO PSIQUIATRA INFANTIL </t>
  </si>
  <si>
    <t>11 MESES</t>
  </si>
  <si>
    <t xml:space="preserve">SERVICIOS NEUROLOGIA PARA LECTURA DE ELECTROENCEFALOGRAMAS </t>
  </si>
  <si>
    <t>SERVICIOS PROFESIONALES EN PLANEACION</t>
  </si>
  <si>
    <t>N/A</t>
  </si>
  <si>
    <t>SERVICIOS PROFESIONALES EN CALIDAD EN SALUD</t>
  </si>
  <si>
    <t>SERVICIOS PROFESIONALES PARA LA GESTIÓN DE CARTERA</t>
  </si>
  <si>
    <t>SERVICIOS DE CORREO Y MENSAJERIA</t>
  </si>
  <si>
    <t>SUMINISTRO DE POLIZAS</t>
  </si>
  <si>
    <t>SERVICIOS DE VIGILANCIA DE LAS INSTALACIONES DE LA EMPRESA</t>
  </si>
  <si>
    <t>SERVICIOS DE ASEO Y DESINFECCIÓN DE LAS INSTALACIONES DE LA EMPRESA</t>
  </si>
  <si>
    <t>SERVICIOS DE RECOLECCIÓN DE RESIDUOS HOSPITALARIOS</t>
  </si>
  <si>
    <t>SUMINISTRO DE ALIMENTACIÓN PARA USUARIOS HOSPITALIZADOS EN LA EMPRESA</t>
  </si>
  <si>
    <t>SERVICIOS DE LAVANDERIA PARA LOS USUARIOS HOSPITALIZADOS</t>
  </si>
  <si>
    <t>SUMINISTRO DE LUBRICANTES Y COMBUSTIBLES</t>
  </si>
  <si>
    <t>SERVICIOS DE ESTERILIZACIÓN DE MATERIAL QUIRURGICO Y DE LABORATORIO CLINICO.</t>
  </si>
  <si>
    <t>SERVICIOS ESPECIALIZADOS COMO NEUROLOGO INFANTIL</t>
  </si>
  <si>
    <t>SERVICIOS DE CONSULTA ESPECIALIZADA EN  NEUROLOGIA CONSULTA.</t>
  </si>
  <si>
    <t>ACTUALIZACION DE SOFTWARE Y LICENCIAS.</t>
  </si>
  <si>
    <t>SERVICIOS DE  SEGURIDAD Y SALUD EN EL TRABAJO  DE LA EMPRESA.</t>
  </si>
  <si>
    <t>MANTENIMIENTO  DE LA UNIDAD HOMBRES.</t>
  </si>
  <si>
    <t>MANTENIMIENTO DE MUEBLES Y ENSERES.</t>
  </si>
  <si>
    <t>MANTENIMIENTO EQUIPO BIOMEDICO</t>
  </si>
  <si>
    <t>MANTENIMIENTO DE PORTON DE GARAJES Y BODEGA.</t>
  </si>
  <si>
    <t>MANTENIMIENTO UNIDAD DE COCINA.</t>
  </si>
  <si>
    <t>MANTENIMIENTO DE REDES HIDRAULICAS Y SANITARIAS</t>
  </si>
  <si>
    <t>CONTRUCCION AREA PARA BIENESTAR SOCIAL FUNCIONARIOS</t>
  </si>
  <si>
    <t>INSTALACION PANELES SOLARES</t>
  </si>
  <si>
    <t>ADECUACION ZONAS VERDES</t>
  </si>
  <si>
    <t>CONSTRUCCION VIAS INTERNAS PARA DISCAPACITADOS</t>
  </si>
  <si>
    <t>CONSTRUCCION AREAS DE RECEPCION A VISITANTES</t>
  </si>
  <si>
    <t xml:space="preserve">CONSTRUCCION AULAS DE CLASES </t>
  </si>
  <si>
    <t>REPOSICION DE GIMNASIO</t>
  </si>
  <si>
    <t>SIMPOSIOS Y CONFERENCIAS</t>
  </si>
  <si>
    <t xml:space="preserve">ADECUACION DE ESPACIOS PARA LAVADEROS MANUALES DE LAS UNIDADES </t>
  </si>
  <si>
    <t xml:space="preserve">SEÑALIZACION AREAS </t>
  </si>
  <si>
    <t>MATERIALES Y SUMINISTROS</t>
  </si>
  <si>
    <t>ELEMENTOS DE ASEO</t>
  </si>
  <si>
    <t>3 MESES</t>
  </si>
  <si>
    <t>ELEMENTOS DE PAPELERIA</t>
  </si>
  <si>
    <t>ROPA DE DOTACIÓN, HOSPITALARIA Y ELEMENTOS DE PROTECCION</t>
  </si>
  <si>
    <t>MEDICAMENTOS E INSUMOS MEDICOS</t>
  </si>
  <si>
    <t>REACTIVOS PARA LABORATORIO CLINICO</t>
  </si>
  <si>
    <t>EQUIPOS DE USO HOSPITALARIO</t>
  </si>
  <si>
    <t>ADQUISICION  CAMARA FOTOGRAFICA</t>
  </si>
  <si>
    <t xml:space="preserve">SERVICIOS PROFESIONALES COMUNICADOR SOCIAL </t>
  </si>
  <si>
    <t xml:space="preserve">ARRIENDO FOTOCOPIADORA </t>
  </si>
  <si>
    <t xml:space="preserve">12 MESES </t>
  </si>
  <si>
    <t xml:space="preserve">PROPIOS </t>
  </si>
  <si>
    <t xml:space="preserve">INCENTIVOS FIN DE AÑO A FUNCIONARIOS </t>
  </si>
  <si>
    <t xml:space="preserve">CONTRATO DE LABORES </t>
  </si>
  <si>
    <t>1 MES</t>
  </si>
  <si>
    <t>10 MESES</t>
  </si>
  <si>
    <t>ADQUISICION DE ELEMENTOS DE PROTECCIÓN PERSONAL</t>
  </si>
  <si>
    <t>SERVICIO DE SOFTWARE (Saas) PARA EL PROCESO NOPBS-UPC</t>
  </si>
  <si>
    <t>6 MESES</t>
  </si>
  <si>
    <t>SERVICIOS PROFESIONALES COMO AUDITOR DE CALIDAD Y SEGURIDAD DEL PACIENTE</t>
  </si>
  <si>
    <t>ADQUISICION DE PRUEBAS PARA DETECCION DE COVID</t>
  </si>
  <si>
    <t>0.5 MESES</t>
  </si>
  <si>
    <t>SERVICIOS PROFESIONALES COMO EPIDEMIOLOGO</t>
  </si>
  <si>
    <t>SERVICIOS PROFESIONALES COMO AUDITOR ADMINISTRATIVO Y FINANCIERO</t>
  </si>
  <si>
    <t>4 MESES</t>
  </si>
  <si>
    <t>SUMINISTRO E INSTALACION DE DUCHAS Y VESTIERES EN LAS UNIDADES DE HOSPITALIZACION</t>
  </si>
  <si>
    <t>SERVICIOS PROFESIONALES PARA REALIZACION DE PMA EN UNIDAD DE TERAPIA CON FINES DE ADECUACION Y MANTENIMIENTO PARA AUMENTAR CAPACIDAD INSTALADA</t>
  </si>
  <si>
    <t xml:space="preserve">ADQUISICION DE PURIFICADORES DE AGUA </t>
  </si>
  <si>
    <t>SERVICIOS PROFESIONALES EN LA IDENTIFICACION Y ACTUALIZACION DE LOS ACTIVOS FIJOS</t>
  </si>
  <si>
    <t>DOTACION DE ROPA PARA PACIENTES INIMPUTABLES</t>
  </si>
  <si>
    <t>RECARGA Y MANTENIMIENTO DE EXTINTORES</t>
  </si>
  <si>
    <t>ADQUISICION DE ELEMENTOS DE ASEO PARA PACIENTES INIMPUTABLES</t>
  </si>
  <si>
    <t>PRESTACION DE SERVICIOS PROFESIONALES PARA PARAMETRIZACION  DE SISTEMAS</t>
  </si>
  <si>
    <t>2.5 MESES</t>
  </si>
  <si>
    <t>MANTENIMIENTO DE LOS VEHICULOS DE LA EMPRESA</t>
  </si>
  <si>
    <t xml:space="preserve">ADQUISICION DE HORNOS MICROONDAS </t>
  </si>
  <si>
    <t>PRESTACION DE SERVICIOS DE APOYO COMO CONDUCTOR PARA LABORES ASISTENCIALES Y ADMINISTRATIVAS</t>
  </si>
  <si>
    <t>2 MESES</t>
  </si>
  <si>
    <t>SERVICIOS DE LABORATORIO ESPECIALIZADO</t>
  </si>
  <si>
    <t>ADQUISICIÓN DE DOTACION HOSPITALARIA</t>
  </si>
  <si>
    <t>ADQUISICIÓN DE EQUIPOS BIOMÉDICOS</t>
  </si>
  <si>
    <t xml:space="preserve">MANTENIMIENTO DE EQUIPOS ELÉCTRICOS </t>
  </si>
  <si>
    <t>MANTENIMIENTO Y REPOTENCIACION DE PLANTA ELECTRICA</t>
  </si>
  <si>
    <t>ADQUISICIÓN DE PLANTA ELECTRICA</t>
  </si>
  <si>
    <t>SERVICIOS PROFESIONALES COMO PSICOLOGO ESPECIALISTA EN SUSTANCIAS PSICO ACTIVAS</t>
  </si>
  <si>
    <t>ADQUISICIÓN DE INSUMOS DE COMPUTO</t>
  </si>
  <si>
    <t>SERVICIOS DE APOYO EN GESTION DOCUMENTAL</t>
  </si>
  <si>
    <t>SERVICIOS PROFESIONALES DE APOYO EN MERCADEO Y VENTA DE SERVICIOS</t>
  </si>
  <si>
    <t>SERVICIOS DE ASESORIA Y ACOMPAÑAMIENTO EN BUENAS PRÁCTICAS RELACIONADAS CON FARMACIA</t>
  </si>
  <si>
    <t>ADQUISICIÓN DE EQUIPOS DE COMPUTO</t>
  </si>
  <si>
    <t>ESTUDIO PARA FORMALIZACION DEL EMPLEO  Y ANÁLISIS DE CARGA LABORAL</t>
  </si>
  <si>
    <t>DOTACION DE TRABAJADORES OFICIALES Y CHAQUETAS</t>
  </si>
  <si>
    <t>MANTENIMIENTO DE ZONAS DEPORTIVAS Y DE RECEPCIÓN DE VISITAS</t>
  </si>
  <si>
    <t>ACTUALIZACION DE EQUIPOS DE LABORATORIO CLÍNICO</t>
  </si>
  <si>
    <t>ADQUISICIÓN DE CAMAS HOSPITALARIAS</t>
  </si>
  <si>
    <t>PRESTACION DE SERVICIOS COMO AUXILIAR DE MANTENIMIENTO</t>
  </si>
  <si>
    <t>PRESTACION DE SERVICIOS COMO REGENTE EN FARMACIA</t>
  </si>
  <si>
    <t xml:space="preserve">SERVICIOS PROFESIONALES COMO MEDICO GENERAL. </t>
  </si>
  <si>
    <t>SERVICIOS PROFESIONALES DE ENFERMERIA</t>
  </si>
  <si>
    <t>SERVICIOS PROFESIONALES COMO TERAPEUTA OCUPACIONAL</t>
  </si>
  <si>
    <t>SERVICIOS PROFESIONALES PARA LA AUDITORIA EN SALUD</t>
  </si>
  <si>
    <t xml:space="preserve">SERVICIOS DE AUXILIAR DE ENFERMERIA </t>
  </si>
  <si>
    <t>SERVICIOS PROFESIONALES DE BACTERIOLOGIA DE APOYO.</t>
  </si>
  <si>
    <t>SERVICIOS EN ACTIVIDADES DE FACTURACION DE LA EMPRESA.</t>
  </si>
  <si>
    <t>ADECUACION Y MANTENIMIENTO UNIDAD DE TERAPIA CON FINES DE HOSPITALIZACION</t>
  </si>
  <si>
    <t>CERCADO PERIMETRAL DE LAS INSTALACIONES DE LA EMPRESA</t>
  </si>
  <si>
    <t>JESÚS ANTONIO SALAMANCA TORRES
SUBGERENTE ADMINISTRATIVO Y FINANCIERO
Tel: 312 448 13 07
subgerente@cribsaludmental.gov.co</t>
  </si>
  <si>
    <t>MÓNICA FERNANDA CÁRDENAS HURTADO
SUBGERENTE CIENTÍFICO
Tel: 310 877 48 33
subcientifico@cribsaludmental.gov.co</t>
  </si>
  <si>
    <t>ZULMA CRISTINA MONTAÑA MARTÍNEZ
GERENTE
Tel: 311 232 26 36
gerente@cribsaludmental.gov.co</t>
  </si>
  <si>
    <t>www.cribsaludmental.gov.co</t>
  </si>
  <si>
    <t>EMPRESA SOCIAL DEL ESTADO CENTRO REHABILITACIÓN INTEGRAL DE BOYACÁ</t>
  </si>
  <si>
    <t>KILÓMETRO 1 VIA SORACÁ</t>
  </si>
  <si>
    <r>
      <rPr>
        <b/>
        <sz val="8"/>
        <color indexed="8"/>
        <rFont val="Arial Narrow"/>
        <family val="2"/>
      </rPr>
      <t>Misión:</t>
    </r>
    <r>
      <rPr>
        <sz val="8"/>
        <color indexed="8"/>
        <rFont val="Arial Narrow"/>
        <family val="2"/>
      </rPr>
      <t xml:space="preserve"> Servir a la comunidad boyacense brindando una atención integral en salud mental con calidad, seguridad y excelencia que promueva la construcción del bienestar del paciente, su familia y su comunidad.
</t>
    </r>
    <r>
      <rPr>
        <b/>
        <sz val="8"/>
        <color indexed="8"/>
        <rFont val="Arial Narrow"/>
        <family val="2"/>
      </rPr>
      <t>Visión:</t>
    </r>
    <r>
      <rPr>
        <sz val="8"/>
        <color indexed="8"/>
        <rFont val="Arial Narrow"/>
        <family val="2"/>
      </rPr>
      <t xml:space="preserve"> En el 2024 el CRIB será reconocida como la empresa líder de la red de atención de salud mental en el departamento de Boyacá prestando servicios integrales que disminuyan el estigma y propendan por la rehabilitación y reintegración social del paciente, garantizando altos estándares de calidad en infraestructura, gestión de servicios y del talento humano.</t>
    </r>
  </si>
  <si>
    <t>La Empresa Social del Estado Centro de Rehabilitación Integral de Boyacá., tiene enmarcada su plataforma estrategica en cuatro líneas principales: 1) Talento Humano. 2) Desarrollo Administrativo. 3) Infraestructura. 4) Desarrollo de servicios.</t>
  </si>
  <si>
    <t>Enero de 2020</t>
  </si>
  <si>
    <t>Julio de 2020</t>
  </si>
  <si>
    <t>Junio de 2020</t>
  </si>
  <si>
    <t>Mayo de 2020</t>
  </si>
  <si>
    <t>Octubre de 2020</t>
  </si>
  <si>
    <t>Febrero de 2020</t>
  </si>
  <si>
    <t>Agosto de 2020</t>
  </si>
  <si>
    <t>Septiembre de 2020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</si>
</sst>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_(&quot;$&quot;\ * #,##0_);_(&quot;$&quot;\ * \(#,##0\);_(&quot;$&quot;\ * &quot;-&quot;??_);_(@_)"/>
    <numFmt numFmtId="180" formatCode="_ [$€-2]\ * #,##0.00_ ;_ [$€-2]\ * \-#,##0.00_ ;_ [$€-2]\ * &quot;-&quot;??_ "/>
    <numFmt numFmtId="181" formatCode="_ &quot;$&quot;\ * #,##0.00_ ;_ &quot;$&quot;\ * \-#,##0.00_ ;_ &quot;$&quot;\ * &quot;-&quot;??_ ;_ @_ "/>
    <numFmt numFmtId="182" formatCode="&quot;$&quot;\ #,##0.00"/>
    <numFmt numFmtId="183" formatCode="[$-1010C0A]General"/>
    <numFmt numFmtId="184" formatCode="_-* #,##0.00\ &quot;$&quot;_-;\-* #,##0.00\ &quot;$&quot;_-;_-* &quot;-&quot;??\ &quot;$&quot;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.##0"/>
    <numFmt numFmtId="190" formatCode="dd/mm/yyyy;@"/>
    <numFmt numFmtId="191" formatCode="#.##0.0"/>
    <numFmt numFmtId="192" formatCode="0.0"/>
    <numFmt numFmtId="193" formatCode="[$-240A]dddd\,\ dd&quot; de &quot;mmmm&quot; de &quot;yyyy"/>
    <numFmt numFmtId="194" formatCode="[$-240A]dddd\,\ d\ &quot;de&quot;\ mmmm\ &quot;de&quot;\ yyyy"/>
    <numFmt numFmtId="195" formatCode="[$-240A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u val="single"/>
      <sz val="8"/>
      <color theme="1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horizontal="justify" vertical="center" wrapText="1"/>
    </xf>
    <xf numFmtId="1" fontId="47" fillId="0" borderId="0" xfId="0" applyNumberFormat="1" applyFont="1" applyAlignment="1">
      <alignment horizontal="center" vertical="center" wrapText="1"/>
    </xf>
    <xf numFmtId="178" fontId="47" fillId="0" borderId="0" xfId="54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3" fontId="47" fillId="0" borderId="0" xfId="54" applyNumberFormat="1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 quotePrefix="1">
      <alignment horizontal="justify" vertical="center" wrapText="1"/>
    </xf>
    <xf numFmtId="0" fontId="48" fillId="0" borderId="11" xfId="49" applyFont="1" applyBorder="1" applyAlignment="1" applyProtection="1" quotePrefix="1">
      <alignment horizontal="justify" vertical="center" wrapText="1"/>
      <protection/>
    </xf>
    <xf numFmtId="0" fontId="47" fillId="0" borderId="0" xfId="0" applyFont="1" applyFill="1" applyAlignment="1">
      <alignment vertical="center" wrapText="1"/>
    </xf>
    <xf numFmtId="3" fontId="47" fillId="0" borderId="0" xfId="0" applyNumberFormat="1" applyFont="1" applyFill="1" applyAlignment="1">
      <alignment vertical="center" wrapText="1"/>
    </xf>
    <xf numFmtId="3" fontId="47" fillId="0" borderId="0" xfId="54" applyNumberFormat="1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179" fontId="47" fillId="33" borderId="11" xfId="0" applyNumberFormat="1" applyFont="1" applyFill="1" applyBorder="1" applyAlignment="1">
      <alignment horizontal="justify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189" fontId="47" fillId="0" borderId="0" xfId="0" applyNumberFormat="1" applyFont="1" applyAlignment="1">
      <alignment horizontal="center" vertical="center" wrapText="1"/>
    </xf>
    <xf numFmtId="192" fontId="47" fillId="0" borderId="12" xfId="0" applyNumberFormat="1" applyFont="1" applyBorder="1" applyAlignment="1">
      <alignment horizontal="center" vertical="center" wrapText="1"/>
    </xf>
    <xf numFmtId="3" fontId="47" fillId="34" borderId="12" xfId="54" applyNumberFormat="1" applyFont="1" applyFill="1" applyBorder="1" applyAlignment="1">
      <alignment vertical="center" wrapText="1"/>
    </xf>
    <xf numFmtId="0" fontId="5" fillId="23" borderId="13" xfId="39" applyFont="1" applyBorder="1" applyAlignment="1">
      <alignment horizontal="center" vertical="center" wrapText="1"/>
    </xf>
    <xf numFmtId="14" fontId="5" fillId="23" borderId="13" xfId="39" applyNumberFormat="1" applyFont="1" applyBorder="1" applyAlignment="1">
      <alignment horizontal="center" vertical="center" wrapText="1"/>
    </xf>
    <xf numFmtId="189" fontId="5" fillId="23" borderId="13" xfId="54" applyNumberFormat="1" applyFont="1" applyFill="1" applyBorder="1" applyAlignment="1">
      <alignment horizontal="center" vertical="center" wrapText="1"/>
    </xf>
    <xf numFmtId="3" fontId="5" fillId="23" borderId="13" xfId="54" applyNumberFormat="1" applyFont="1" applyFill="1" applyBorder="1" applyAlignment="1">
      <alignment horizontal="center" vertical="center" wrapText="1"/>
    </xf>
    <xf numFmtId="3" fontId="5" fillId="23" borderId="13" xfId="39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vertical="center" wrapText="1"/>
    </xf>
    <xf numFmtId="0" fontId="47" fillId="34" borderId="0" xfId="0" applyFont="1" applyFill="1" applyBorder="1" applyAlignment="1">
      <alignment horizontal="justify" vertical="center" wrapText="1"/>
    </xf>
    <xf numFmtId="1" fontId="47" fillId="34" borderId="0" xfId="0" applyNumberFormat="1" applyFont="1" applyFill="1" applyBorder="1" applyAlignment="1">
      <alignment horizontal="center" vertical="center" wrapText="1"/>
    </xf>
    <xf numFmtId="178" fontId="47" fillId="34" borderId="0" xfId="54" applyNumberFormat="1" applyFont="1" applyFill="1" applyBorder="1" applyAlignment="1">
      <alignment vertical="center" wrapText="1"/>
    </xf>
    <xf numFmtId="0" fontId="47" fillId="34" borderId="0" xfId="0" applyFont="1" applyFill="1" applyBorder="1" applyAlignment="1">
      <alignment vertical="center" wrapText="1"/>
    </xf>
    <xf numFmtId="3" fontId="47" fillId="34" borderId="0" xfId="0" applyNumberFormat="1" applyFont="1" applyFill="1" applyBorder="1" applyAlignment="1">
      <alignment vertical="center" wrapText="1"/>
    </xf>
    <xf numFmtId="3" fontId="47" fillId="34" borderId="0" xfId="54" applyNumberFormat="1" applyFont="1" applyFill="1" applyBorder="1" applyAlignment="1">
      <alignment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14" fontId="50" fillId="0" borderId="18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top" wrapText="1"/>
    </xf>
    <xf numFmtId="0" fontId="5" fillId="33" borderId="19" xfId="39" applyFont="1" applyFill="1" applyBorder="1" applyAlignment="1">
      <alignment horizontal="center" vertical="center" wrapText="1"/>
    </xf>
    <xf numFmtId="14" fontId="5" fillId="33" borderId="19" xfId="39" applyNumberFormat="1" applyFont="1" applyFill="1" applyBorder="1" applyAlignment="1">
      <alignment horizontal="center" vertical="center" wrapText="1"/>
    </xf>
    <xf numFmtId="3" fontId="5" fillId="33" borderId="19" xfId="54" applyNumberFormat="1" applyFont="1" applyFill="1" applyBorder="1" applyAlignment="1">
      <alignment horizontal="center" vertical="center" wrapText="1"/>
    </xf>
    <xf numFmtId="3" fontId="5" fillId="33" borderId="19" xfId="39" applyNumberFormat="1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justify" vertical="center" wrapText="1"/>
    </xf>
    <xf numFmtId="14" fontId="49" fillId="34" borderId="21" xfId="0" applyNumberFormat="1" applyFont="1" applyFill="1" applyBorder="1" applyAlignment="1">
      <alignment horizontal="center" vertical="center" wrapText="1"/>
    </xf>
    <xf numFmtId="0" fontId="47" fillId="34" borderId="21" xfId="0" applyNumberFormat="1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vertical="center" wrapText="1"/>
    </xf>
    <xf numFmtId="3" fontId="47" fillId="34" borderId="21" xfId="54" applyNumberFormat="1" applyFont="1" applyFill="1" applyBorder="1" applyAlignment="1">
      <alignment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178" fontId="47" fillId="0" borderId="23" xfId="54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78" fontId="47" fillId="0" borderId="0" xfId="54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178" fontId="47" fillId="0" borderId="28" xfId="54" applyNumberFormat="1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</cellXfs>
  <cellStyles count="1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3" xfId="55"/>
    <cellStyle name="Millares 3 2" xfId="56"/>
    <cellStyle name="Millares 4" xfId="57"/>
    <cellStyle name="Currency" xfId="58"/>
    <cellStyle name="Currency [0]" xfId="59"/>
    <cellStyle name="Moneda 10" xfId="60"/>
    <cellStyle name="Moneda 2" xfId="61"/>
    <cellStyle name="Moneda 2 2" xfId="62"/>
    <cellStyle name="Moneda 2 3" xfId="63"/>
    <cellStyle name="Moneda 3" xfId="64"/>
    <cellStyle name="Moneda 4" xfId="65"/>
    <cellStyle name="Moneda 5" xfId="66"/>
    <cellStyle name="Moneda 6" xfId="67"/>
    <cellStyle name="Moneda 7" xfId="68"/>
    <cellStyle name="Moneda 8" xfId="69"/>
    <cellStyle name="Moneda 9" xfId="70"/>
    <cellStyle name="Neutral" xfId="71"/>
    <cellStyle name="Normal 10" xfId="72"/>
    <cellStyle name="Normal 11" xfId="73"/>
    <cellStyle name="Normal 12" xfId="74"/>
    <cellStyle name="Normal 12 2" xfId="75"/>
    <cellStyle name="Normal 12 2 2" xfId="76"/>
    <cellStyle name="Normal 12 3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0" xfId="108"/>
    <cellStyle name="Normal 2 2 21" xfId="109"/>
    <cellStyle name="Normal 2 2 22" xfId="110"/>
    <cellStyle name="Normal 2 2 23" xfId="111"/>
    <cellStyle name="Normal 2 2 24" xfId="112"/>
    <cellStyle name="Normal 2 2 25" xfId="113"/>
    <cellStyle name="Normal 2 2 26" xfId="114"/>
    <cellStyle name="Normal 2 2 27" xfId="115"/>
    <cellStyle name="Normal 2 2 28" xfId="116"/>
    <cellStyle name="Normal 2 2 29" xfId="117"/>
    <cellStyle name="Normal 2 2 3" xfId="118"/>
    <cellStyle name="Normal 2 2 30" xfId="119"/>
    <cellStyle name="Normal 2 2 31" xfId="120"/>
    <cellStyle name="Normal 2 2 32" xfId="121"/>
    <cellStyle name="Normal 2 2 33" xfId="122"/>
    <cellStyle name="Normal 2 2 34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0" xfId="130"/>
    <cellStyle name="Normal 2 21" xfId="131"/>
    <cellStyle name="Normal 2 22" xfId="132"/>
    <cellStyle name="Normal 2 23" xfId="133"/>
    <cellStyle name="Normal 2 24" xfId="134"/>
    <cellStyle name="Normal 2 25" xfId="135"/>
    <cellStyle name="Normal 2 26" xfId="136"/>
    <cellStyle name="Normal 2 27" xfId="137"/>
    <cellStyle name="Normal 2 28" xfId="138"/>
    <cellStyle name="Normal 2 29" xfId="139"/>
    <cellStyle name="Normal 2 3" xfId="140"/>
    <cellStyle name="Normal 2 30" xfId="141"/>
    <cellStyle name="Normal 2 31" xfId="142"/>
    <cellStyle name="Normal 2 32" xfId="143"/>
    <cellStyle name="Normal 2 33" xfId="144"/>
    <cellStyle name="Normal 2 34" xfId="145"/>
    <cellStyle name="Normal 2 35" xfId="146"/>
    <cellStyle name="Normal 2 36" xfId="147"/>
    <cellStyle name="Normal 2 37" xfId="148"/>
    <cellStyle name="Normal 2 38" xfId="149"/>
    <cellStyle name="Normal 2 39" xfId="150"/>
    <cellStyle name="Normal 2 4" xfId="151"/>
    <cellStyle name="Normal 2 40" xfId="152"/>
    <cellStyle name="Normal 2 41" xfId="153"/>
    <cellStyle name="Normal 2 42" xfId="154"/>
    <cellStyle name="Normal 2 43" xfId="155"/>
    <cellStyle name="Normal 2 44" xfId="156"/>
    <cellStyle name="Normal 2 45" xfId="157"/>
    <cellStyle name="Normal 2 5" xfId="158"/>
    <cellStyle name="Normal 2 6" xfId="159"/>
    <cellStyle name="Normal 2 7" xfId="160"/>
    <cellStyle name="Normal 2 8" xfId="161"/>
    <cellStyle name="Normal 2 9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8" xfId="169"/>
    <cellStyle name="Normal 3" xfId="170"/>
    <cellStyle name="Normal 3 2" xfId="171"/>
    <cellStyle name="Normal 3 3" xfId="172"/>
    <cellStyle name="Normal 30" xfId="173"/>
    <cellStyle name="Normal 33" xfId="174"/>
    <cellStyle name="Normal 34" xfId="175"/>
    <cellStyle name="Normal 35" xfId="176"/>
    <cellStyle name="Normal 4" xfId="177"/>
    <cellStyle name="Normal 40" xfId="178"/>
    <cellStyle name="Normal 41" xfId="179"/>
    <cellStyle name="Normal 42" xfId="180"/>
    <cellStyle name="Normal 43" xfId="181"/>
    <cellStyle name="Normal 45" xfId="182"/>
    <cellStyle name="Normal 48" xfId="183"/>
    <cellStyle name="Normal 5" xfId="184"/>
    <cellStyle name="Normal 5 2" xfId="185"/>
    <cellStyle name="Normal 50" xfId="186"/>
    <cellStyle name="Normal 52" xfId="187"/>
    <cellStyle name="Normal 6" xfId="188"/>
    <cellStyle name="Normal 7" xfId="189"/>
    <cellStyle name="Normal 8" xfId="190"/>
    <cellStyle name="Normal 9" xfId="191"/>
    <cellStyle name="Notas" xfId="192"/>
    <cellStyle name="Percent" xfId="193"/>
    <cellStyle name="Porcentaje 2" xfId="194"/>
    <cellStyle name="Porcentaje 3" xfId="195"/>
    <cellStyle name="Porcentaje 3 2" xfId="196"/>
    <cellStyle name="Salida" xfId="197"/>
    <cellStyle name="Texto de advertencia" xfId="198"/>
    <cellStyle name="Texto explicativo" xfId="199"/>
    <cellStyle name="Título" xfId="200"/>
    <cellStyle name="Título 2" xfId="201"/>
    <cellStyle name="Título 3" xfId="202"/>
    <cellStyle name="Total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%20Gerencia\Downloads\Users\facturacion\Downloads\NOMINA%20ADEB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Calculos"/>
      <sheetName val="Nomina"/>
    </sheetNames>
    <sheetDataSet>
      <sheetData sheetId="0">
        <row r="5">
          <cell r="B5">
            <v>589500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9"/>
  <sheetViews>
    <sheetView tabSelected="1" zoomScalePageLayoutView="0" workbookViewId="0" topLeftCell="A88">
      <selection activeCell="C96" sqref="C96"/>
    </sheetView>
  </sheetViews>
  <sheetFormatPr defaultColWidth="11.421875" defaultRowHeight="15"/>
  <cols>
    <col min="1" max="1" width="10.7109375" style="13" customWidth="1"/>
    <col min="2" max="2" width="9.7109375" style="7" customWidth="1"/>
    <col min="3" max="3" width="93.57421875" style="1" customWidth="1"/>
    <col min="4" max="4" width="13.140625" style="2" customWidth="1"/>
    <col min="5" max="5" width="9.140625" style="25" customWidth="1"/>
    <col min="6" max="6" width="21.8515625" style="3" customWidth="1"/>
    <col min="7" max="7" width="9.28125" style="4" customWidth="1"/>
    <col min="8" max="8" width="11.7109375" style="5" customWidth="1"/>
    <col min="9" max="9" width="14.421875" style="6" customWidth="1"/>
    <col min="10" max="10" width="13.421875" style="7" customWidth="1"/>
    <col min="11" max="11" width="13.00390625" style="7" customWidth="1"/>
    <col min="12" max="12" width="36.421875" style="4" customWidth="1"/>
    <col min="13" max="16384" width="11.421875" style="4" customWidth="1"/>
  </cols>
  <sheetData>
    <row r="2" spans="1:2" ht="12.75">
      <c r="A2" s="50"/>
      <c r="B2" s="44" t="s">
        <v>0</v>
      </c>
    </row>
    <row r="3" ht="12.75">
      <c r="B3" s="44"/>
    </row>
    <row r="4" ht="13.5" thickBot="1">
      <c r="B4" s="44" t="s">
        <v>1</v>
      </c>
    </row>
    <row r="5" spans="2:10" ht="12.75">
      <c r="B5" s="45" t="s">
        <v>2</v>
      </c>
      <c r="C5" s="8" t="s">
        <v>158</v>
      </c>
      <c r="G5" s="63" t="s">
        <v>3</v>
      </c>
      <c r="H5" s="64"/>
      <c r="I5" s="65"/>
      <c r="J5" s="66"/>
    </row>
    <row r="6" spans="2:10" ht="12.75">
      <c r="B6" s="46" t="s">
        <v>4</v>
      </c>
      <c r="C6" s="10" t="s">
        <v>159</v>
      </c>
      <c r="G6" s="67"/>
      <c r="H6" s="68"/>
      <c r="I6" s="69"/>
      <c r="J6" s="70"/>
    </row>
    <row r="7" spans="2:10" ht="12.75">
      <c r="B7" s="46" t="s">
        <v>5</v>
      </c>
      <c r="C7" s="11">
        <v>7424733</v>
      </c>
      <c r="G7" s="67"/>
      <c r="H7" s="68"/>
      <c r="I7" s="69"/>
      <c r="J7" s="70"/>
    </row>
    <row r="8" spans="2:10" ht="12.75">
      <c r="B8" s="46" t="s">
        <v>6</v>
      </c>
      <c r="C8" s="12" t="s">
        <v>157</v>
      </c>
      <c r="G8" s="67"/>
      <c r="H8" s="68"/>
      <c r="I8" s="69"/>
      <c r="J8" s="70"/>
    </row>
    <row r="9" spans="2:10" ht="63.75">
      <c r="B9" s="46" t="s">
        <v>7</v>
      </c>
      <c r="C9" s="62" t="s">
        <v>160</v>
      </c>
      <c r="G9" s="71"/>
      <c r="H9" s="72"/>
      <c r="I9" s="73"/>
      <c r="J9" s="74"/>
    </row>
    <row r="10" spans="2:10" ht="25.5">
      <c r="B10" s="46" t="s">
        <v>8</v>
      </c>
      <c r="C10" s="10" t="s">
        <v>161</v>
      </c>
      <c r="G10" s="13"/>
      <c r="H10" s="14"/>
      <c r="I10" s="15"/>
      <c r="J10" s="16"/>
    </row>
    <row r="11" spans="2:10" ht="51">
      <c r="B11" s="46" t="s">
        <v>9</v>
      </c>
      <c r="C11" s="10" t="s">
        <v>156</v>
      </c>
      <c r="G11" s="63" t="s">
        <v>10</v>
      </c>
      <c r="H11" s="64"/>
      <c r="I11" s="65"/>
      <c r="J11" s="66"/>
    </row>
    <row r="12" spans="2:10" ht="25.5">
      <c r="B12" s="46" t="s">
        <v>11</v>
      </c>
      <c r="C12" s="18">
        <f>SUM(H20:H125)</f>
        <v>7072818147</v>
      </c>
      <c r="G12" s="67"/>
      <c r="H12" s="68"/>
      <c r="I12" s="69"/>
      <c r="J12" s="70"/>
    </row>
    <row r="13" spans="2:10" ht="38.25">
      <c r="B13" s="46" t="s">
        <v>12</v>
      </c>
      <c r="C13" s="18">
        <f>877803*130</f>
        <v>114114390</v>
      </c>
      <c r="D13" s="19"/>
      <c r="G13" s="67"/>
      <c r="H13" s="68"/>
      <c r="I13" s="69"/>
      <c r="J13" s="70"/>
    </row>
    <row r="14" spans="2:10" ht="51">
      <c r="B14" s="46" t="s">
        <v>13</v>
      </c>
      <c r="C14" s="18">
        <f>877803*130</f>
        <v>114114390</v>
      </c>
      <c r="D14" s="19"/>
      <c r="G14" s="67"/>
      <c r="H14" s="68"/>
      <c r="I14" s="69"/>
      <c r="J14" s="70"/>
    </row>
    <row r="15" spans="2:10" ht="51.75" thickBot="1">
      <c r="B15" s="47" t="s">
        <v>14</v>
      </c>
      <c r="C15" s="49">
        <v>44138</v>
      </c>
      <c r="D15" s="9"/>
      <c r="G15" s="71"/>
      <c r="H15" s="72"/>
      <c r="I15" s="73"/>
      <c r="J15" s="74"/>
    </row>
    <row r="16" ht="39.75" customHeight="1"/>
    <row r="17" ht="12.75">
      <c r="B17" s="44" t="s">
        <v>15</v>
      </c>
    </row>
    <row r="18" ht="13.5" thickBot="1">
      <c r="B18" s="44"/>
    </row>
    <row r="19" spans="1:12" s="20" customFormat="1" ht="39.75" customHeight="1" thickBot="1">
      <c r="A19" s="34"/>
      <c r="B19" s="28" t="s">
        <v>16</v>
      </c>
      <c r="C19" s="28" t="s">
        <v>17</v>
      </c>
      <c r="D19" s="29" t="s">
        <v>18</v>
      </c>
      <c r="E19" s="30" t="s">
        <v>19</v>
      </c>
      <c r="F19" s="28" t="s">
        <v>20</v>
      </c>
      <c r="G19" s="28" t="s">
        <v>21</v>
      </c>
      <c r="H19" s="31" t="s">
        <v>22</v>
      </c>
      <c r="I19" s="32" t="s">
        <v>23</v>
      </c>
      <c r="J19" s="28" t="s">
        <v>24</v>
      </c>
      <c r="K19" s="28" t="s">
        <v>25</v>
      </c>
      <c r="L19" s="28" t="s">
        <v>26</v>
      </c>
    </row>
    <row r="20" spans="2:12" ht="49.5" customHeight="1">
      <c r="B20" s="23">
        <v>80101509</v>
      </c>
      <c r="C20" s="21" t="s">
        <v>33</v>
      </c>
      <c r="D20" s="22" t="s">
        <v>162</v>
      </c>
      <c r="E20" s="26" t="s">
        <v>34</v>
      </c>
      <c r="F20" s="17" t="s">
        <v>31</v>
      </c>
      <c r="G20" s="24" t="s">
        <v>27</v>
      </c>
      <c r="H20" s="27">
        <v>43000000</v>
      </c>
      <c r="I20" s="27">
        <f>+H20</f>
        <v>43000000</v>
      </c>
      <c r="J20" s="23" t="s">
        <v>28</v>
      </c>
      <c r="K20" s="23" t="s">
        <v>29</v>
      </c>
      <c r="L20" s="17" t="s">
        <v>156</v>
      </c>
    </row>
    <row r="21" spans="2:12" ht="49.5" customHeight="1">
      <c r="B21" s="23">
        <v>85121701</v>
      </c>
      <c r="C21" s="21" t="s">
        <v>35</v>
      </c>
      <c r="D21" s="22" t="s">
        <v>163</v>
      </c>
      <c r="E21" s="26" t="s">
        <v>36</v>
      </c>
      <c r="F21" s="17" t="s">
        <v>31</v>
      </c>
      <c r="G21" s="24" t="s">
        <v>27</v>
      </c>
      <c r="H21" s="27">
        <v>74889000</v>
      </c>
      <c r="I21" s="27">
        <f aca="true" t="shared" si="0" ref="I21:I84">+H21</f>
        <v>74889000</v>
      </c>
      <c r="J21" s="23" t="s">
        <v>28</v>
      </c>
      <c r="K21" s="23" t="s">
        <v>29</v>
      </c>
      <c r="L21" s="17" t="s">
        <v>155</v>
      </c>
    </row>
    <row r="22" spans="2:12" ht="49.5" customHeight="1">
      <c r="B22" s="23">
        <v>43191501</v>
      </c>
      <c r="C22" s="21" t="s">
        <v>37</v>
      </c>
      <c r="D22" s="22" t="s">
        <v>38</v>
      </c>
      <c r="E22" s="26" t="s">
        <v>39</v>
      </c>
      <c r="F22" s="17" t="s">
        <v>31</v>
      </c>
      <c r="G22" s="24" t="s">
        <v>40</v>
      </c>
      <c r="H22" s="27">
        <v>2000000</v>
      </c>
      <c r="I22" s="27">
        <f t="shared" si="0"/>
        <v>2000000</v>
      </c>
      <c r="J22" s="23" t="s">
        <v>28</v>
      </c>
      <c r="K22" s="23" t="s">
        <v>29</v>
      </c>
      <c r="L22" s="33" t="s">
        <v>154</v>
      </c>
    </row>
    <row r="23" spans="2:12" ht="49.5" customHeight="1">
      <c r="B23" s="23">
        <v>45121518</v>
      </c>
      <c r="C23" s="21" t="s">
        <v>41</v>
      </c>
      <c r="D23" s="22" t="s">
        <v>162</v>
      </c>
      <c r="E23" s="26" t="s">
        <v>39</v>
      </c>
      <c r="F23" s="17" t="s">
        <v>31</v>
      </c>
      <c r="G23" s="24" t="s">
        <v>40</v>
      </c>
      <c r="H23" s="27">
        <v>10000000</v>
      </c>
      <c r="I23" s="27">
        <f t="shared" si="0"/>
        <v>10000000</v>
      </c>
      <c r="J23" s="23" t="s">
        <v>28</v>
      </c>
      <c r="K23" s="23" t="s">
        <v>29</v>
      </c>
      <c r="L23" s="33" t="s">
        <v>154</v>
      </c>
    </row>
    <row r="24" spans="2:12" ht="49.5" customHeight="1">
      <c r="B24" s="23">
        <v>42191807</v>
      </c>
      <c r="C24" s="21" t="s">
        <v>42</v>
      </c>
      <c r="D24" s="22" t="s">
        <v>38</v>
      </c>
      <c r="E24" s="26" t="s">
        <v>39</v>
      </c>
      <c r="F24" s="17" t="s">
        <v>31</v>
      </c>
      <c r="G24" s="24" t="s">
        <v>40</v>
      </c>
      <c r="H24" s="27">
        <v>70000000</v>
      </c>
      <c r="I24" s="27">
        <f t="shared" si="0"/>
        <v>70000000</v>
      </c>
      <c r="J24" s="23" t="s">
        <v>28</v>
      </c>
      <c r="K24" s="23" t="s">
        <v>29</v>
      </c>
      <c r="L24" s="17" t="s">
        <v>155</v>
      </c>
    </row>
    <row r="25" spans="2:12" ht="49.5" customHeight="1">
      <c r="B25" s="23">
        <v>42132105</v>
      </c>
      <c r="C25" s="21" t="s">
        <v>43</v>
      </c>
      <c r="D25" s="22" t="s">
        <v>38</v>
      </c>
      <c r="E25" s="26" t="s">
        <v>39</v>
      </c>
      <c r="F25" s="17" t="s">
        <v>31</v>
      </c>
      <c r="G25" s="24" t="s">
        <v>40</v>
      </c>
      <c r="H25" s="27">
        <v>2000000</v>
      </c>
      <c r="I25" s="27">
        <f t="shared" si="0"/>
        <v>2000000</v>
      </c>
      <c r="J25" s="23" t="s">
        <v>28</v>
      </c>
      <c r="K25" s="23" t="s">
        <v>29</v>
      </c>
      <c r="L25" s="17" t="s">
        <v>155</v>
      </c>
    </row>
    <row r="26" spans="2:12" ht="49.5" customHeight="1">
      <c r="B26" s="23">
        <v>42132107</v>
      </c>
      <c r="C26" s="21" t="s">
        <v>44</v>
      </c>
      <c r="D26" s="22" t="s">
        <v>38</v>
      </c>
      <c r="E26" s="26" t="s">
        <v>39</v>
      </c>
      <c r="F26" s="17" t="s">
        <v>31</v>
      </c>
      <c r="G26" s="24" t="s">
        <v>40</v>
      </c>
      <c r="H26" s="27">
        <v>6000000</v>
      </c>
      <c r="I26" s="27">
        <f t="shared" si="0"/>
        <v>6000000</v>
      </c>
      <c r="J26" s="23" t="s">
        <v>28</v>
      </c>
      <c r="K26" s="23" t="s">
        <v>29</v>
      </c>
      <c r="L26" s="17" t="s">
        <v>155</v>
      </c>
    </row>
    <row r="27" spans="2:12" ht="49.5" customHeight="1">
      <c r="B27" s="23">
        <v>46181509</v>
      </c>
      <c r="C27" s="21" t="s">
        <v>45</v>
      </c>
      <c r="D27" s="22" t="s">
        <v>38</v>
      </c>
      <c r="E27" s="26" t="s">
        <v>39</v>
      </c>
      <c r="F27" s="17" t="s">
        <v>31</v>
      </c>
      <c r="G27" s="24" t="s">
        <v>40</v>
      </c>
      <c r="H27" s="27">
        <v>20000000</v>
      </c>
      <c r="I27" s="27">
        <f t="shared" si="0"/>
        <v>20000000</v>
      </c>
      <c r="J27" s="23" t="s">
        <v>28</v>
      </c>
      <c r="K27" s="23" t="s">
        <v>29</v>
      </c>
      <c r="L27" s="17" t="s">
        <v>155</v>
      </c>
    </row>
    <row r="28" spans="2:12" ht="49.5" customHeight="1">
      <c r="B28" s="23">
        <v>80101506</v>
      </c>
      <c r="C28" s="21" t="s">
        <v>46</v>
      </c>
      <c r="D28" s="22" t="s">
        <v>164</v>
      </c>
      <c r="E28" s="26" t="s">
        <v>47</v>
      </c>
      <c r="F28" s="17" t="s">
        <v>31</v>
      </c>
      <c r="G28" s="24" t="s">
        <v>27</v>
      </c>
      <c r="H28" s="27">
        <v>18200000</v>
      </c>
      <c r="I28" s="27">
        <f t="shared" si="0"/>
        <v>18200000</v>
      </c>
      <c r="J28" s="23" t="s">
        <v>28</v>
      </c>
      <c r="K28" s="23" t="s">
        <v>29</v>
      </c>
      <c r="L28" s="33" t="s">
        <v>154</v>
      </c>
    </row>
    <row r="29" spans="2:12" ht="49.5" customHeight="1">
      <c r="B29" s="23">
        <v>84111503</v>
      </c>
      <c r="C29" s="21" t="s">
        <v>48</v>
      </c>
      <c r="D29" s="22" t="s">
        <v>162</v>
      </c>
      <c r="E29" s="26" t="s">
        <v>49</v>
      </c>
      <c r="F29" s="17" t="s">
        <v>31</v>
      </c>
      <c r="G29" s="24" t="s">
        <v>27</v>
      </c>
      <c r="H29" s="27">
        <v>40800000</v>
      </c>
      <c r="I29" s="27">
        <f t="shared" si="0"/>
        <v>40800000</v>
      </c>
      <c r="J29" s="23" t="s">
        <v>28</v>
      </c>
      <c r="K29" s="23" t="s">
        <v>29</v>
      </c>
      <c r="L29" s="33" t="s">
        <v>154</v>
      </c>
    </row>
    <row r="30" spans="2:12" ht="49.5" customHeight="1">
      <c r="B30" s="23">
        <v>85121701</v>
      </c>
      <c r="C30" s="21" t="s">
        <v>50</v>
      </c>
      <c r="D30" s="22" t="s">
        <v>162</v>
      </c>
      <c r="E30" s="26" t="s">
        <v>49</v>
      </c>
      <c r="F30" s="17" t="s">
        <v>31</v>
      </c>
      <c r="G30" s="24" t="s">
        <v>27</v>
      </c>
      <c r="H30" s="27">
        <v>28203525</v>
      </c>
      <c r="I30" s="27">
        <f t="shared" si="0"/>
        <v>28203525</v>
      </c>
      <c r="J30" s="23" t="s">
        <v>28</v>
      </c>
      <c r="K30" s="23" t="s">
        <v>29</v>
      </c>
      <c r="L30" s="17" t="s">
        <v>155</v>
      </c>
    </row>
    <row r="31" spans="2:12" ht="49.5" customHeight="1">
      <c r="B31" s="23">
        <v>85121701</v>
      </c>
      <c r="C31" s="21" t="s">
        <v>50</v>
      </c>
      <c r="D31" s="22" t="s">
        <v>162</v>
      </c>
      <c r="E31" s="26" t="s">
        <v>49</v>
      </c>
      <c r="F31" s="17" t="s">
        <v>31</v>
      </c>
      <c r="G31" s="24" t="s">
        <v>27</v>
      </c>
      <c r="H31" s="27">
        <v>28203525</v>
      </c>
      <c r="I31" s="27">
        <f t="shared" si="0"/>
        <v>28203525</v>
      </c>
      <c r="J31" s="23" t="s">
        <v>28</v>
      </c>
      <c r="K31" s="23" t="s">
        <v>29</v>
      </c>
      <c r="L31" s="17" t="s">
        <v>155</v>
      </c>
    </row>
    <row r="32" spans="2:12" ht="49.5" customHeight="1">
      <c r="B32" s="23">
        <v>85121701</v>
      </c>
      <c r="C32" s="21" t="s">
        <v>50</v>
      </c>
      <c r="D32" s="22" t="s">
        <v>162</v>
      </c>
      <c r="E32" s="26" t="s">
        <v>49</v>
      </c>
      <c r="F32" s="17" t="s">
        <v>31</v>
      </c>
      <c r="G32" s="24" t="s">
        <v>27</v>
      </c>
      <c r="H32" s="27">
        <v>28203525</v>
      </c>
      <c r="I32" s="27">
        <f t="shared" si="0"/>
        <v>28203525</v>
      </c>
      <c r="J32" s="23" t="s">
        <v>28</v>
      </c>
      <c r="K32" s="23" t="s">
        <v>29</v>
      </c>
      <c r="L32" s="17" t="s">
        <v>155</v>
      </c>
    </row>
    <row r="33" spans="2:12" ht="49.5" customHeight="1">
      <c r="B33" s="23">
        <v>85121607</v>
      </c>
      <c r="C33" s="21" t="s">
        <v>51</v>
      </c>
      <c r="D33" s="22" t="s">
        <v>162</v>
      </c>
      <c r="E33" s="26" t="s">
        <v>52</v>
      </c>
      <c r="F33" s="17" t="s">
        <v>31</v>
      </c>
      <c r="G33" s="24" t="s">
        <v>27</v>
      </c>
      <c r="H33" s="27">
        <v>27000000</v>
      </c>
      <c r="I33" s="27">
        <f t="shared" si="0"/>
        <v>27000000</v>
      </c>
      <c r="J33" s="23" t="s">
        <v>28</v>
      </c>
      <c r="K33" s="23" t="s">
        <v>29</v>
      </c>
      <c r="L33" s="17" t="s">
        <v>155</v>
      </c>
    </row>
    <row r="34" spans="2:12" ht="49.5" customHeight="1">
      <c r="B34" s="23">
        <v>85121614</v>
      </c>
      <c r="C34" s="21" t="s">
        <v>53</v>
      </c>
      <c r="D34" s="22" t="s">
        <v>162</v>
      </c>
      <c r="E34" s="26" t="s">
        <v>49</v>
      </c>
      <c r="F34" s="17" t="s">
        <v>31</v>
      </c>
      <c r="G34" s="24" t="s">
        <v>27</v>
      </c>
      <c r="H34" s="27">
        <v>14720400</v>
      </c>
      <c r="I34" s="27">
        <f t="shared" si="0"/>
        <v>14720400</v>
      </c>
      <c r="J34" s="23" t="s">
        <v>28</v>
      </c>
      <c r="K34" s="23" t="s">
        <v>29</v>
      </c>
      <c r="L34" s="17" t="s">
        <v>155</v>
      </c>
    </row>
    <row r="35" spans="2:12" ht="49.5" customHeight="1">
      <c r="B35" s="23">
        <v>80101504</v>
      </c>
      <c r="C35" s="21" t="s">
        <v>54</v>
      </c>
      <c r="D35" s="22" t="s">
        <v>162</v>
      </c>
      <c r="E35" s="26" t="s">
        <v>49</v>
      </c>
      <c r="F35" s="17" t="s">
        <v>31</v>
      </c>
      <c r="G35" s="24" t="s">
        <v>27</v>
      </c>
      <c r="H35" s="27">
        <v>33750000</v>
      </c>
      <c r="I35" s="27">
        <f t="shared" si="0"/>
        <v>33750000</v>
      </c>
      <c r="J35" s="23" t="s">
        <v>28</v>
      </c>
      <c r="K35" s="23" t="s">
        <v>55</v>
      </c>
      <c r="L35" s="33" t="s">
        <v>154</v>
      </c>
    </row>
    <row r="36" spans="2:12" ht="49.5" customHeight="1">
      <c r="B36" s="23">
        <v>80101504</v>
      </c>
      <c r="C36" s="21" t="s">
        <v>56</v>
      </c>
      <c r="D36" s="22" t="s">
        <v>162</v>
      </c>
      <c r="E36" s="26" t="s">
        <v>49</v>
      </c>
      <c r="F36" s="17" t="s">
        <v>31</v>
      </c>
      <c r="G36" s="24" t="s">
        <v>27</v>
      </c>
      <c r="H36" s="27">
        <v>33750000</v>
      </c>
      <c r="I36" s="27">
        <f t="shared" si="0"/>
        <v>33750000</v>
      </c>
      <c r="J36" s="23" t="s">
        <v>28</v>
      </c>
      <c r="K36" s="23" t="s">
        <v>29</v>
      </c>
      <c r="L36" s="33" t="s">
        <v>154</v>
      </c>
    </row>
    <row r="37" spans="2:12" ht="49.5" customHeight="1">
      <c r="B37" s="23">
        <v>80101504</v>
      </c>
      <c r="C37" s="21" t="s">
        <v>57</v>
      </c>
      <c r="D37" s="22" t="s">
        <v>162</v>
      </c>
      <c r="E37" s="26" t="s">
        <v>49</v>
      </c>
      <c r="F37" s="17" t="s">
        <v>31</v>
      </c>
      <c r="G37" s="24" t="s">
        <v>27</v>
      </c>
      <c r="H37" s="27">
        <v>25380000</v>
      </c>
      <c r="I37" s="27">
        <f t="shared" si="0"/>
        <v>25380000</v>
      </c>
      <c r="J37" s="23" t="s">
        <v>28</v>
      </c>
      <c r="K37" s="23" t="s">
        <v>29</v>
      </c>
      <c r="L37" s="33" t="s">
        <v>154</v>
      </c>
    </row>
    <row r="38" spans="2:12" ht="49.5" customHeight="1">
      <c r="B38" s="23">
        <v>78102203</v>
      </c>
      <c r="C38" s="21" t="s">
        <v>58</v>
      </c>
      <c r="D38" s="22" t="s">
        <v>162</v>
      </c>
      <c r="E38" s="26" t="s">
        <v>34</v>
      </c>
      <c r="F38" s="17" t="s">
        <v>31</v>
      </c>
      <c r="G38" s="24" t="s">
        <v>27</v>
      </c>
      <c r="H38" s="27">
        <v>5000000</v>
      </c>
      <c r="I38" s="27">
        <f t="shared" si="0"/>
        <v>5000000</v>
      </c>
      <c r="J38" s="23" t="s">
        <v>28</v>
      </c>
      <c r="K38" s="23" t="s">
        <v>29</v>
      </c>
      <c r="L38" s="33" t="s">
        <v>154</v>
      </c>
    </row>
    <row r="39" spans="2:12" ht="49.5" customHeight="1">
      <c r="B39" s="23">
        <v>84131501</v>
      </c>
      <c r="C39" s="21" t="s">
        <v>59</v>
      </c>
      <c r="D39" s="22" t="s">
        <v>162</v>
      </c>
      <c r="E39" s="26" t="s">
        <v>34</v>
      </c>
      <c r="F39" s="17" t="s">
        <v>31</v>
      </c>
      <c r="G39" s="24" t="s">
        <v>27</v>
      </c>
      <c r="H39" s="27">
        <v>16500000</v>
      </c>
      <c r="I39" s="27">
        <f t="shared" si="0"/>
        <v>16500000</v>
      </c>
      <c r="J39" s="23" t="s">
        <v>28</v>
      </c>
      <c r="K39" s="23" t="s">
        <v>29</v>
      </c>
      <c r="L39" s="33" t="s">
        <v>154</v>
      </c>
    </row>
    <row r="40" spans="2:12" ht="49.5" customHeight="1">
      <c r="B40" s="23">
        <v>92121504</v>
      </c>
      <c r="C40" s="21" t="s">
        <v>60</v>
      </c>
      <c r="D40" s="22" t="s">
        <v>162</v>
      </c>
      <c r="E40" s="26" t="s">
        <v>34</v>
      </c>
      <c r="F40" s="17" t="s">
        <v>32</v>
      </c>
      <c r="G40" s="24" t="s">
        <v>27</v>
      </c>
      <c r="H40" s="27">
        <v>185858172</v>
      </c>
      <c r="I40" s="27">
        <f t="shared" si="0"/>
        <v>185858172</v>
      </c>
      <c r="J40" s="23" t="s">
        <v>28</v>
      </c>
      <c r="K40" s="23" t="s">
        <v>29</v>
      </c>
      <c r="L40" s="33" t="s">
        <v>154</v>
      </c>
    </row>
    <row r="41" spans="2:12" ht="49.5" customHeight="1">
      <c r="B41" s="23">
        <v>76111501</v>
      </c>
      <c r="C41" s="21" t="s">
        <v>61</v>
      </c>
      <c r="D41" s="22" t="s">
        <v>162</v>
      </c>
      <c r="E41" s="26" t="s">
        <v>34</v>
      </c>
      <c r="F41" s="17" t="s">
        <v>32</v>
      </c>
      <c r="G41" s="24" t="s">
        <v>27</v>
      </c>
      <c r="H41" s="27">
        <v>170000000</v>
      </c>
      <c r="I41" s="27">
        <f t="shared" si="0"/>
        <v>170000000</v>
      </c>
      <c r="J41" s="23" t="s">
        <v>28</v>
      </c>
      <c r="K41" s="23" t="s">
        <v>29</v>
      </c>
      <c r="L41" s="33" t="s">
        <v>154</v>
      </c>
    </row>
    <row r="42" spans="2:12" ht="49.5" customHeight="1">
      <c r="B42" s="23">
        <v>76121501</v>
      </c>
      <c r="C42" s="21" t="s">
        <v>62</v>
      </c>
      <c r="D42" s="22" t="s">
        <v>162</v>
      </c>
      <c r="E42" s="26" t="s">
        <v>34</v>
      </c>
      <c r="F42" s="17" t="s">
        <v>31</v>
      </c>
      <c r="G42" s="24" t="s">
        <v>27</v>
      </c>
      <c r="H42" s="27">
        <v>2000000</v>
      </c>
      <c r="I42" s="27">
        <f t="shared" si="0"/>
        <v>2000000</v>
      </c>
      <c r="J42" s="23" t="s">
        <v>28</v>
      </c>
      <c r="K42" s="23" t="s">
        <v>29</v>
      </c>
      <c r="L42" s="33" t="s">
        <v>154</v>
      </c>
    </row>
    <row r="43" spans="2:12" ht="49.5" customHeight="1">
      <c r="B43" s="23">
        <v>90101501</v>
      </c>
      <c r="C43" s="21" t="s">
        <v>63</v>
      </c>
      <c r="D43" s="22" t="s">
        <v>162</v>
      </c>
      <c r="E43" s="26" t="s">
        <v>34</v>
      </c>
      <c r="F43" s="17" t="s">
        <v>32</v>
      </c>
      <c r="G43" s="24" t="s">
        <v>27</v>
      </c>
      <c r="H43" s="27">
        <v>610000000</v>
      </c>
      <c r="I43" s="27">
        <f t="shared" si="0"/>
        <v>610000000</v>
      </c>
      <c r="J43" s="23" t="s">
        <v>28</v>
      </c>
      <c r="K43" s="23" t="s">
        <v>29</v>
      </c>
      <c r="L43" s="17" t="s">
        <v>155</v>
      </c>
    </row>
    <row r="44" spans="2:12" ht="49.5" customHeight="1">
      <c r="B44" s="23">
        <v>91111502</v>
      </c>
      <c r="C44" s="21" t="s">
        <v>64</v>
      </c>
      <c r="D44" s="22" t="s">
        <v>162</v>
      </c>
      <c r="E44" s="26" t="s">
        <v>34</v>
      </c>
      <c r="F44" s="17" t="s">
        <v>32</v>
      </c>
      <c r="G44" s="24" t="s">
        <v>27</v>
      </c>
      <c r="H44" s="27">
        <v>146000000</v>
      </c>
      <c r="I44" s="27">
        <f t="shared" si="0"/>
        <v>146000000</v>
      </c>
      <c r="J44" s="23" t="s">
        <v>28</v>
      </c>
      <c r="K44" s="23" t="s">
        <v>29</v>
      </c>
      <c r="L44" s="33" t="s">
        <v>154</v>
      </c>
    </row>
    <row r="45" spans="2:12" ht="49.5" customHeight="1">
      <c r="B45" s="23">
        <v>15101506</v>
      </c>
      <c r="C45" s="21" t="s">
        <v>65</v>
      </c>
      <c r="D45" s="22" t="s">
        <v>162</v>
      </c>
      <c r="E45" s="26" t="s">
        <v>34</v>
      </c>
      <c r="F45" s="17" t="s">
        <v>31</v>
      </c>
      <c r="G45" s="24" t="s">
        <v>27</v>
      </c>
      <c r="H45" s="27">
        <v>12000000</v>
      </c>
      <c r="I45" s="27">
        <f t="shared" si="0"/>
        <v>12000000</v>
      </c>
      <c r="J45" s="23" t="s">
        <v>28</v>
      </c>
      <c r="K45" s="23" t="s">
        <v>29</v>
      </c>
      <c r="L45" s="33" t="s">
        <v>154</v>
      </c>
    </row>
    <row r="46" spans="2:12" ht="49.5" customHeight="1">
      <c r="B46" s="23">
        <v>85161503</v>
      </c>
      <c r="C46" s="21" t="s">
        <v>66</v>
      </c>
      <c r="D46" s="22" t="s">
        <v>162</v>
      </c>
      <c r="E46" s="26" t="s">
        <v>34</v>
      </c>
      <c r="F46" s="17" t="s">
        <v>31</v>
      </c>
      <c r="G46" s="24" t="s">
        <v>27</v>
      </c>
      <c r="H46" s="27">
        <v>5000000</v>
      </c>
      <c r="I46" s="27">
        <f t="shared" si="0"/>
        <v>5000000</v>
      </c>
      <c r="J46" s="23" t="s">
        <v>28</v>
      </c>
      <c r="K46" s="23" t="s">
        <v>29</v>
      </c>
      <c r="L46" s="33" t="s">
        <v>154</v>
      </c>
    </row>
    <row r="47" spans="2:12" ht="49.5" customHeight="1">
      <c r="B47" s="23">
        <v>85121703</v>
      </c>
      <c r="C47" s="21" t="s">
        <v>67</v>
      </c>
      <c r="D47" s="22" t="s">
        <v>162</v>
      </c>
      <c r="E47" s="26" t="s">
        <v>49</v>
      </c>
      <c r="F47" s="17" t="s">
        <v>31</v>
      </c>
      <c r="G47" s="24" t="s">
        <v>27</v>
      </c>
      <c r="H47" s="27">
        <v>15600000</v>
      </c>
      <c r="I47" s="27">
        <f t="shared" si="0"/>
        <v>15600000</v>
      </c>
      <c r="J47" s="23" t="s">
        <v>28</v>
      </c>
      <c r="K47" s="23" t="s">
        <v>29</v>
      </c>
      <c r="L47" s="33" t="s">
        <v>154</v>
      </c>
    </row>
    <row r="48" spans="2:12" ht="49.5" customHeight="1">
      <c r="B48" s="23">
        <v>85121614</v>
      </c>
      <c r="C48" s="21" t="s">
        <v>68</v>
      </c>
      <c r="D48" s="22" t="s">
        <v>162</v>
      </c>
      <c r="E48" s="26" t="s">
        <v>49</v>
      </c>
      <c r="F48" s="17" t="s">
        <v>31</v>
      </c>
      <c r="G48" s="24" t="s">
        <v>27</v>
      </c>
      <c r="H48" s="27">
        <v>70000000</v>
      </c>
      <c r="I48" s="27">
        <f t="shared" si="0"/>
        <v>70000000</v>
      </c>
      <c r="J48" s="23" t="s">
        <v>28</v>
      </c>
      <c r="K48" s="23" t="s">
        <v>29</v>
      </c>
      <c r="L48" s="33" t="s">
        <v>154</v>
      </c>
    </row>
    <row r="49" spans="2:12" ht="49.5" customHeight="1">
      <c r="B49" s="23">
        <v>43231512</v>
      </c>
      <c r="C49" s="21" t="s">
        <v>69</v>
      </c>
      <c r="D49" s="22" t="s">
        <v>162</v>
      </c>
      <c r="E49" s="26" t="s">
        <v>34</v>
      </c>
      <c r="F49" s="17" t="s">
        <v>31</v>
      </c>
      <c r="G49" s="24" t="s">
        <v>27</v>
      </c>
      <c r="H49" s="27">
        <v>50000000</v>
      </c>
      <c r="I49" s="27">
        <f t="shared" si="0"/>
        <v>50000000</v>
      </c>
      <c r="J49" s="23" t="s">
        <v>28</v>
      </c>
      <c r="K49" s="23" t="s">
        <v>29</v>
      </c>
      <c r="L49" s="33" t="s">
        <v>154</v>
      </c>
    </row>
    <row r="50" spans="2:12" ht="49.5" customHeight="1">
      <c r="B50" s="23">
        <v>85122201</v>
      </c>
      <c r="C50" s="21" t="s">
        <v>70</v>
      </c>
      <c r="D50" s="22" t="s">
        <v>162</v>
      </c>
      <c r="E50" s="26" t="s">
        <v>49</v>
      </c>
      <c r="F50" s="17" t="s">
        <v>31</v>
      </c>
      <c r="G50" s="24" t="s">
        <v>27</v>
      </c>
      <c r="H50" s="27">
        <v>25380000</v>
      </c>
      <c r="I50" s="27">
        <f t="shared" si="0"/>
        <v>25380000</v>
      </c>
      <c r="J50" s="23" t="s">
        <v>28</v>
      </c>
      <c r="K50" s="23" t="s">
        <v>29</v>
      </c>
      <c r="L50" s="33" t="s">
        <v>154</v>
      </c>
    </row>
    <row r="51" spans="2:12" ht="49.5" customHeight="1">
      <c r="B51" s="23">
        <v>72101507</v>
      </c>
      <c r="C51" s="21" t="s">
        <v>71</v>
      </c>
      <c r="D51" s="22" t="s">
        <v>162</v>
      </c>
      <c r="E51" s="26" t="s">
        <v>34</v>
      </c>
      <c r="F51" s="17" t="s">
        <v>31</v>
      </c>
      <c r="G51" s="24" t="s">
        <v>27</v>
      </c>
      <c r="H51" s="27">
        <v>150000000</v>
      </c>
      <c r="I51" s="27">
        <f t="shared" si="0"/>
        <v>150000000</v>
      </c>
      <c r="J51" s="23" t="s">
        <v>28</v>
      </c>
      <c r="K51" s="23" t="s">
        <v>29</v>
      </c>
      <c r="L51" s="33" t="s">
        <v>154</v>
      </c>
    </row>
    <row r="52" spans="2:12" ht="49.5" customHeight="1">
      <c r="B52" s="23">
        <v>72153613</v>
      </c>
      <c r="C52" s="21" t="s">
        <v>72</v>
      </c>
      <c r="D52" s="22" t="s">
        <v>162</v>
      </c>
      <c r="E52" s="26" t="s">
        <v>34</v>
      </c>
      <c r="F52" s="17" t="s">
        <v>31</v>
      </c>
      <c r="G52" s="24" t="s">
        <v>27</v>
      </c>
      <c r="H52" s="27">
        <v>10000000</v>
      </c>
      <c r="I52" s="27">
        <f t="shared" si="0"/>
        <v>10000000</v>
      </c>
      <c r="J52" s="23" t="s">
        <v>28</v>
      </c>
      <c r="K52" s="23" t="s">
        <v>29</v>
      </c>
      <c r="L52" s="33" t="s">
        <v>154</v>
      </c>
    </row>
    <row r="53" spans="2:12" ht="49.5" customHeight="1">
      <c r="B53" s="23">
        <v>81101706</v>
      </c>
      <c r="C53" s="21" t="s">
        <v>73</v>
      </c>
      <c r="D53" s="22" t="s">
        <v>162</v>
      </c>
      <c r="E53" s="26" t="s">
        <v>34</v>
      </c>
      <c r="F53" s="17" t="s">
        <v>31</v>
      </c>
      <c r="G53" s="24" t="s">
        <v>27</v>
      </c>
      <c r="H53" s="27">
        <v>15000000</v>
      </c>
      <c r="I53" s="27">
        <f t="shared" si="0"/>
        <v>15000000</v>
      </c>
      <c r="J53" s="23" t="s">
        <v>28</v>
      </c>
      <c r="K53" s="23" t="s">
        <v>29</v>
      </c>
      <c r="L53" s="33" t="s">
        <v>154</v>
      </c>
    </row>
    <row r="54" spans="2:12" ht="49.5" customHeight="1">
      <c r="B54" s="23">
        <v>72153702</v>
      </c>
      <c r="C54" s="21" t="s">
        <v>74</v>
      </c>
      <c r="D54" s="22" t="s">
        <v>162</v>
      </c>
      <c r="E54" s="26" t="s">
        <v>34</v>
      </c>
      <c r="F54" s="17" t="s">
        <v>31</v>
      </c>
      <c r="G54" s="24" t="s">
        <v>27</v>
      </c>
      <c r="H54" s="27">
        <v>80000000</v>
      </c>
      <c r="I54" s="27">
        <f t="shared" si="0"/>
        <v>80000000</v>
      </c>
      <c r="J54" s="23" t="s">
        <v>28</v>
      </c>
      <c r="K54" s="23" t="s">
        <v>29</v>
      </c>
      <c r="L54" s="33" t="s">
        <v>154</v>
      </c>
    </row>
    <row r="55" spans="2:12" ht="49.5" customHeight="1">
      <c r="B55" s="23">
        <v>72101507</v>
      </c>
      <c r="C55" s="21" t="s">
        <v>75</v>
      </c>
      <c r="D55" s="22" t="s">
        <v>162</v>
      </c>
      <c r="E55" s="26" t="s">
        <v>34</v>
      </c>
      <c r="F55" s="17" t="s">
        <v>31</v>
      </c>
      <c r="G55" s="24" t="s">
        <v>27</v>
      </c>
      <c r="H55" s="27">
        <v>80000000</v>
      </c>
      <c r="I55" s="27">
        <f t="shared" si="0"/>
        <v>80000000</v>
      </c>
      <c r="J55" s="23" t="s">
        <v>28</v>
      </c>
      <c r="K55" s="23" t="s">
        <v>29</v>
      </c>
      <c r="L55" s="33" t="s">
        <v>154</v>
      </c>
    </row>
    <row r="56" spans="2:12" ht="49.5" customHeight="1">
      <c r="B56" s="23">
        <v>83101500</v>
      </c>
      <c r="C56" s="21" t="s">
        <v>76</v>
      </c>
      <c r="D56" s="22" t="s">
        <v>162</v>
      </c>
      <c r="E56" s="26" t="s">
        <v>34</v>
      </c>
      <c r="F56" s="17" t="s">
        <v>31</v>
      </c>
      <c r="G56" s="24" t="s">
        <v>27</v>
      </c>
      <c r="H56" s="27">
        <v>50000000</v>
      </c>
      <c r="I56" s="27">
        <f t="shared" si="0"/>
        <v>50000000</v>
      </c>
      <c r="J56" s="23" t="s">
        <v>28</v>
      </c>
      <c r="K56" s="23" t="s">
        <v>29</v>
      </c>
      <c r="L56" s="33" t="s">
        <v>154</v>
      </c>
    </row>
    <row r="57" spans="2:12" ht="49.5" customHeight="1">
      <c r="B57" s="23">
        <v>56101538</v>
      </c>
      <c r="C57" s="21" t="s">
        <v>77</v>
      </c>
      <c r="D57" s="22" t="s">
        <v>162</v>
      </c>
      <c r="E57" s="26" t="s">
        <v>34</v>
      </c>
      <c r="F57" s="17" t="s">
        <v>31</v>
      </c>
      <c r="G57" s="24" t="s">
        <v>27</v>
      </c>
      <c r="H57" s="27">
        <v>80000000</v>
      </c>
      <c r="I57" s="27">
        <f t="shared" si="0"/>
        <v>80000000</v>
      </c>
      <c r="J57" s="23" t="s">
        <v>28</v>
      </c>
      <c r="K57" s="23" t="s">
        <v>29</v>
      </c>
      <c r="L57" s="33" t="s">
        <v>154</v>
      </c>
    </row>
    <row r="58" spans="2:12" ht="49.5" customHeight="1">
      <c r="B58" s="23">
        <v>39121102</v>
      </c>
      <c r="C58" s="21" t="s">
        <v>78</v>
      </c>
      <c r="D58" s="22" t="s">
        <v>162</v>
      </c>
      <c r="E58" s="26" t="s">
        <v>34</v>
      </c>
      <c r="F58" s="17" t="s">
        <v>31</v>
      </c>
      <c r="G58" s="24" t="s">
        <v>27</v>
      </c>
      <c r="H58" s="27">
        <v>25000000</v>
      </c>
      <c r="I58" s="27">
        <f t="shared" si="0"/>
        <v>25000000</v>
      </c>
      <c r="J58" s="23" t="s">
        <v>28</v>
      </c>
      <c r="K58" s="23" t="s">
        <v>29</v>
      </c>
      <c r="L58" s="33" t="s">
        <v>154</v>
      </c>
    </row>
    <row r="59" spans="2:12" ht="49.5" customHeight="1">
      <c r="B59" s="23">
        <v>95121508</v>
      </c>
      <c r="C59" s="21" t="s">
        <v>79</v>
      </c>
      <c r="D59" s="22" t="s">
        <v>162</v>
      </c>
      <c r="E59" s="26" t="s">
        <v>34</v>
      </c>
      <c r="F59" s="17" t="s">
        <v>31</v>
      </c>
      <c r="G59" s="24" t="s">
        <v>27</v>
      </c>
      <c r="H59" s="27">
        <v>10000000</v>
      </c>
      <c r="I59" s="27">
        <f t="shared" si="0"/>
        <v>10000000</v>
      </c>
      <c r="J59" s="23" t="s">
        <v>28</v>
      </c>
      <c r="K59" s="23" t="s">
        <v>29</v>
      </c>
      <c r="L59" s="33" t="s">
        <v>154</v>
      </c>
    </row>
    <row r="60" spans="2:12" ht="49.5" customHeight="1">
      <c r="B60" s="23">
        <v>72121101</v>
      </c>
      <c r="C60" s="21" t="s">
        <v>80</v>
      </c>
      <c r="D60" s="22" t="s">
        <v>162</v>
      </c>
      <c r="E60" s="26" t="s">
        <v>34</v>
      </c>
      <c r="F60" s="17" t="s">
        <v>31</v>
      </c>
      <c r="G60" s="24" t="s">
        <v>27</v>
      </c>
      <c r="H60" s="27">
        <v>10000000</v>
      </c>
      <c r="I60" s="27">
        <f t="shared" si="0"/>
        <v>10000000</v>
      </c>
      <c r="J60" s="23" t="s">
        <v>28</v>
      </c>
      <c r="K60" s="23" t="s">
        <v>29</v>
      </c>
      <c r="L60" s="33" t="s">
        <v>154</v>
      </c>
    </row>
    <row r="61" spans="2:12" ht="49.5" customHeight="1">
      <c r="B61" s="23">
        <v>56111512</v>
      </c>
      <c r="C61" s="21" t="s">
        <v>81</v>
      </c>
      <c r="D61" s="22" t="s">
        <v>162</v>
      </c>
      <c r="E61" s="26" t="s">
        <v>34</v>
      </c>
      <c r="F61" s="17" t="s">
        <v>31</v>
      </c>
      <c r="G61" s="24" t="s">
        <v>27</v>
      </c>
      <c r="H61" s="27">
        <v>10000000</v>
      </c>
      <c r="I61" s="27">
        <f t="shared" si="0"/>
        <v>10000000</v>
      </c>
      <c r="J61" s="23" t="s">
        <v>28</v>
      </c>
      <c r="K61" s="23" t="s">
        <v>29</v>
      </c>
      <c r="L61" s="33" t="s">
        <v>154</v>
      </c>
    </row>
    <row r="62" spans="2:12" ht="49.5" customHeight="1">
      <c r="B62" s="23">
        <v>95121903</v>
      </c>
      <c r="C62" s="21" t="s">
        <v>82</v>
      </c>
      <c r="D62" s="22" t="s">
        <v>162</v>
      </c>
      <c r="E62" s="26" t="s">
        <v>34</v>
      </c>
      <c r="F62" s="17" t="s">
        <v>31</v>
      </c>
      <c r="G62" s="24" t="s">
        <v>27</v>
      </c>
      <c r="H62" s="27">
        <v>60000000</v>
      </c>
      <c r="I62" s="27">
        <f t="shared" si="0"/>
        <v>60000000</v>
      </c>
      <c r="J62" s="23" t="s">
        <v>28</v>
      </c>
      <c r="K62" s="23" t="s">
        <v>29</v>
      </c>
      <c r="L62" s="33" t="s">
        <v>154</v>
      </c>
    </row>
    <row r="63" spans="2:12" ht="49.5" customHeight="1">
      <c r="B63" s="23">
        <v>91101501</v>
      </c>
      <c r="C63" s="21" t="s">
        <v>83</v>
      </c>
      <c r="D63" s="22" t="s">
        <v>162</v>
      </c>
      <c r="E63" s="26" t="s">
        <v>34</v>
      </c>
      <c r="F63" s="17" t="s">
        <v>31</v>
      </c>
      <c r="G63" s="24" t="s">
        <v>27</v>
      </c>
      <c r="H63" s="27">
        <v>20000000</v>
      </c>
      <c r="I63" s="27">
        <f t="shared" si="0"/>
        <v>20000000</v>
      </c>
      <c r="J63" s="23" t="s">
        <v>28</v>
      </c>
      <c r="K63" s="23" t="s">
        <v>29</v>
      </c>
      <c r="L63" s="33" t="s">
        <v>154</v>
      </c>
    </row>
    <row r="64" spans="2:12" ht="49.5" customHeight="1">
      <c r="B64" s="23">
        <v>86101802</v>
      </c>
      <c r="C64" s="21" t="s">
        <v>84</v>
      </c>
      <c r="D64" s="22" t="s">
        <v>162</v>
      </c>
      <c r="E64" s="26" t="s">
        <v>34</v>
      </c>
      <c r="F64" s="17" t="s">
        <v>31</v>
      </c>
      <c r="G64" s="24" t="s">
        <v>27</v>
      </c>
      <c r="H64" s="27">
        <v>50000000</v>
      </c>
      <c r="I64" s="27">
        <f t="shared" si="0"/>
        <v>50000000</v>
      </c>
      <c r="J64" s="23" t="s">
        <v>28</v>
      </c>
      <c r="K64" s="23" t="s">
        <v>29</v>
      </c>
      <c r="L64" s="33" t="s">
        <v>154</v>
      </c>
    </row>
    <row r="65" spans="2:12" ht="49.5" customHeight="1">
      <c r="B65" s="23">
        <v>47111505</v>
      </c>
      <c r="C65" s="21" t="s">
        <v>85</v>
      </c>
      <c r="D65" s="22" t="s">
        <v>162</v>
      </c>
      <c r="E65" s="26" t="s">
        <v>34</v>
      </c>
      <c r="F65" s="17" t="s">
        <v>31</v>
      </c>
      <c r="G65" s="24" t="s">
        <v>27</v>
      </c>
      <c r="H65" s="27">
        <v>90000000</v>
      </c>
      <c r="I65" s="27">
        <f t="shared" si="0"/>
        <v>90000000</v>
      </c>
      <c r="J65" s="23" t="s">
        <v>28</v>
      </c>
      <c r="K65" s="23" t="s">
        <v>29</v>
      </c>
      <c r="L65" s="33" t="s">
        <v>154</v>
      </c>
    </row>
    <row r="66" spans="2:12" ht="49.5" customHeight="1">
      <c r="B66" s="23">
        <v>55121725</v>
      </c>
      <c r="C66" s="21" t="s">
        <v>86</v>
      </c>
      <c r="D66" s="22" t="s">
        <v>165</v>
      </c>
      <c r="E66" s="26" t="s">
        <v>34</v>
      </c>
      <c r="F66" s="17" t="s">
        <v>31</v>
      </c>
      <c r="G66" s="24" t="s">
        <v>27</v>
      </c>
      <c r="H66" s="27">
        <v>100000000</v>
      </c>
      <c r="I66" s="27">
        <f t="shared" si="0"/>
        <v>100000000</v>
      </c>
      <c r="J66" s="23" t="s">
        <v>28</v>
      </c>
      <c r="K66" s="23" t="s">
        <v>29</v>
      </c>
      <c r="L66" s="33" t="s">
        <v>154</v>
      </c>
    </row>
    <row r="67" spans="2:12" ht="49.5" customHeight="1">
      <c r="B67" s="23">
        <v>40173500</v>
      </c>
      <c r="C67" s="21" t="s">
        <v>87</v>
      </c>
      <c r="D67" s="22" t="s">
        <v>162</v>
      </c>
      <c r="E67" s="26" t="s">
        <v>34</v>
      </c>
      <c r="F67" s="17" t="s">
        <v>31</v>
      </c>
      <c r="G67" s="24" t="s">
        <v>27</v>
      </c>
      <c r="H67" s="27">
        <v>16584000</v>
      </c>
      <c r="I67" s="27">
        <f t="shared" si="0"/>
        <v>16584000</v>
      </c>
      <c r="J67" s="23" t="s">
        <v>28</v>
      </c>
      <c r="K67" s="23" t="s">
        <v>29</v>
      </c>
      <c r="L67" s="17" t="s">
        <v>155</v>
      </c>
    </row>
    <row r="68" spans="2:12" ht="49.5" customHeight="1">
      <c r="B68" s="23">
        <v>47131700</v>
      </c>
      <c r="C68" s="21" t="s">
        <v>88</v>
      </c>
      <c r="D68" s="22" t="s">
        <v>166</v>
      </c>
      <c r="E68" s="26" t="s">
        <v>89</v>
      </c>
      <c r="F68" s="17" t="s">
        <v>31</v>
      </c>
      <c r="G68" s="24" t="s">
        <v>27</v>
      </c>
      <c r="H68" s="27">
        <v>25000000</v>
      </c>
      <c r="I68" s="27">
        <f t="shared" si="0"/>
        <v>25000000</v>
      </c>
      <c r="J68" s="23" t="s">
        <v>28</v>
      </c>
      <c r="K68" s="23" t="s">
        <v>29</v>
      </c>
      <c r="L68" s="33" t="s">
        <v>154</v>
      </c>
    </row>
    <row r="69" spans="2:12" ht="49.5" customHeight="1">
      <c r="B69" s="23">
        <v>14111500</v>
      </c>
      <c r="C69" s="21" t="s">
        <v>90</v>
      </c>
      <c r="D69" s="22" t="s">
        <v>166</v>
      </c>
      <c r="E69" s="26" t="s">
        <v>89</v>
      </c>
      <c r="F69" s="17" t="s">
        <v>31</v>
      </c>
      <c r="G69" s="24" t="s">
        <v>27</v>
      </c>
      <c r="H69" s="27">
        <v>15000000</v>
      </c>
      <c r="I69" s="27">
        <f t="shared" si="0"/>
        <v>15000000</v>
      </c>
      <c r="J69" s="23" t="s">
        <v>28</v>
      </c>
      <c r="K69" s="23" t="s">
        <v>29</v>
      </c>
      <c r="L69" s="33" t="s">
        <v>154</v>
      </c>
    </row>
    <row r="70" spans="2:12" ht="49.5" customHeight="1">
      <c r="B70" s="23">
        <v>53102700</v>
      </c>
      <c r="C70" s="21" t="s">
        <v>91</v>
      </c>
      <c r="D70" s="22" t="s">
        <v>163</v>
      </c>
      <c r="E70" s="26" t="s">
        <v>34</v>
      </c>
      <c r="F70" s="17" t="s">
        <v>31</v>
      </c>
      <c r="G70" s="24" t="s">
        <v>27</v>
      </c>
      <c r="H70" s="27">
        <v>65000000</v>
      </c>
      <c r="I70" s="27">
        <f t="shared" si="0"/>
        <v>65000000</v>
      </c>
      <c r="J70" s="23" t="s">
        <v>28</v>
      </c>
      <c r="K70" s="23" t="s">
        <v>29</v>
      </c>
      <c r="L70" s="33" t="s">
        <v>154</v>
      </c>
    </row>
    <row r="71" spans="2:12" ht="49.5" customHeight="1">
      <c r="B71" s="23">
        <v>51161500</v>
      </c>
      <c r="C71" s="21" t="s">
        <v>92</v>
      </c>
      <c r="D71" s="22" t="s">
        <v>162</v>
      </c>
      <c r="E71" s="26" t="s">
        <v>34</v>
      </c>
      <c r="F71" s="17" t="s">
        <v>31</v>
      </c>
      <c r="G71" s="24" t="s">
        <v>27</v>
      </c>
      <c r="H71" s="27">
        <v>150000000</v>
      </c>
      <c r="I71" s="27">
        <f t="shared" si="0"/>
        <v>150000000</v>
      </c>
      <c r="J71" s="23" t="s">
        <v>28</v>
      </c>
      <c r="K71" s="23" t="s">
        <v>29</v>
      </c>
      <c r="L71" s="17" t="s">
        <v>155</v>
      </c>
    </row>
    <row r="72" spans="2:12" ht="49.5" customHeight="1">
      <c r="B72" s="23">
        <v>41116100</v>
      </c>
      <c r="C72" s="21" t="s">
        <v>93</v>
      </c>
      <c r="D72" s="22" t="s">
        <v>162</v>
      </c>
      <c r="E72" s="26" t="s">
        <v>34</v>
      </c>
      <c r="F72" s="17" t="s">
        <v>31</v>
      </c>
      <c r="G72" s="24" t="s">
        <v>27</v>
      </c>
      <c r="H72" s="27">
        <v>39927000</v>
      </c>
      <c r="I72" s="27">
        <f t="shared" si="0"/>
        <v>39927000</v>
      </c>
      <c r="J72" s="23" t="s">
        <v>28</v>
      </c>
      <c r="K72" s="23" t="s">
        <v>29</v>
      </c>
      <c r="L72" s="17" t="s">
        <v>155</v>
      </c>
    </row>
    <row r="73" spans="2:12" ht="49.5" customHeight="1">
      <c r="B73" s="23">
        <v>41115800</v>
      </c>
      <c r="C73" s="21" t="s">
        <v>94</v>
      </c>
      <c r="D73" s="22" t="s">
        <v>162</v>
      </c>
      <c r="E73" s="26" t="s">
        <v>34</v>
      </c>
      <c r="F73" s="17" t="s">
        <v>31</v>
      </c>
      <c r="G73" s="24" t="s">
        <v>27</v>
      </c>
      <c r="H73" s="27">
        <v>205069000</v>
      </c>
      <c r="I73" s="27">
        <f t="shared" si="0"/>
        <v>205069000</v>
      </c>
      <c r="J73" s="23" t="s">
        <v>28</v>
      </c>
      <c r="K73" s="23" t="s">
        <v>29</v>
      </c>
      <c r="L73" s="17" t="s">
        <v>155</v>
      </c>
    </row>
    <row r="74" spans="2:12" ht="49.5" customHeight="1">
      <c r="B74" s="23">
        <v>45121500</v>
      </c>
      <c r="C74" s="21" t="s">
        <v>95</v>
      </c>
      <c r="D74" s="22" t="s">
        <v>162</v>
      </c>
      <c r="E74" s="26" t="s">
        <v>34</v>
      </c>
      <c r="F74" s="17" t="s">
        <v>31</v>
      </c>
      <c r="G74" s="24" t="s">
        <v>27</v>
      </c>
      <c r="H74" s="27">
        <v>4000000</v>
      </c>
      <c r="I74" s="27">
        <f t="shared" si="0"/>
        <v>4000000</v>
      </c>
      <c r="J74" s="23" t="s">
        <v>28</v>
      </c>
      <c r="K74" s="23" t="s">
        <v>29</v>
      </c>
      <c r="L74" s="33" t="s">
        <v>154</v>
      </c>
    </row>
    <row r="75" spans="2:12" ht="49.5" customHeight="1">
      <c r="B75" s="23">
        <v>82101801</v>
      </c>
      <c r="C75" s="21" t="s">
        <v>96</v>
      </c>
      <c r="D75" s="22" t="s">
        <v>162</v>
      </c>
      <c r="E75" s="26" t="s">
        <v>34</v>
      </c>
      <c r="F75" s="17" t="s">
        <v>31</v>
      </c>
      <c r="G75" s="24" t="s">
        <v>27</v>
      </c>
      <c r="H75" s="27">
        <v>37700000</v>
      </c>
      <c r="I75" s="27">
        <f t="shared" si="0"/>
        <v>37700000</v>
      </c>
      <c r="J75" s="23" t="s">
        <v>28</v>
      </c>
      <c r="K75" s="23" t="s">
        <v>29</v>
      </c>
      <c r="L75" s="33" t="s">
        <v>154</v>
      </c>
    </row>
    <row r="76" spans="2:12" ht="49.5" customHeight="1">
      <c r="B76" s="23">
        <v>82101801</v>
      </c>
      <c r="C76" s="21" t="s">
        <v>97</v>
      </c>
      <c r="D76" s="22" t="s">
        <v>162</v>
      </c>
      <c r="E76" s="26" t="s">
        <v>98</v>
      </c>
      <c r="F76" s="17" t="s">
        <v>31</v>
      </c>
      <c r="G76" s="24" t="s">
        <v>99</v>
      </c>
      <c r="H76" s="27">
        <v>12000000</v>
      </c>
      <c r="I76" s="27">
        <f t="shared" si="0"/>
        <v>12000000</v>
      </c>
      <c r="J76" s="23" t="s">
        <v>28</v>
      </c>
      <c r="K76" s="23" t="s">
        <v>29</v>
      </c>
      <c r="L76" s="33" t="s">
        <v>154</v>
      </c>
    </row>
    <row r="77" spans="2:12" ht="49.5" customHeight="1">
      <c r="B77" s="23">
        <v>82101801</v>
      </c>
      <c r="C77" s="21" t="s">
        <v>100</v>
      </c>
      <c r="D77" s="22" t="s">
        <v>162</v>
      </c>
      <c r="E77" s="26" t="s">
        <v>98</v>
      </c>
      <c r="F77" s="17" t="s">
        <v>31</v>
      </c>
      <c r="G77" s="24" t="s">
        <v>99</v>
      </c>
      <c r="H77" s="27">
        <v>30000000</v>
      </c>
      <c r="I77" s="27">
        <f t="shared" si="0"/>
        <v>30000000</v>
      </c>
      <c r="J77" s="23" t="s">
        <v>28</v>
      </c>
      <c r="K77" s="23" t="s">
        <v>29</v>
      </c>
      <c r="L77" s="33" t="s">
        <v>154</v>
      </c>
    </row>
    <row r="78" spans="2:12" ht="49.5" customHeight="1">
      <c r="B78" s="23">
        <v>82101801</v>
      </c>
      <c r="C78" s="21" t="s">
        <v>101</v>
      </c>
      <c r="D78" s="22" t="s">
        <v>162</v>
      </c>
      <c r="E78" s="26" t="s">
        <v>102</v>
      </c>
      <c r="F78" s="17" t="s">
        <v>31</v>
      </c>
      <c r="G78" s="24" t="s">
        <v>99</v>
      </c>
      <c r="H78" s="27">
        <v>110000000</v>
      </c>
      <c r="I78" s="27">
        <f t="shared" si="0"/>
        <v>110000000</v>
      </c>
      <c r="J78" s="23" t="s">
        <v>28</v>
      </c>
      <c r="K78" s="23" t="s">
        <v>29</v>
      </c>
      <c r="L78" s="33" t="s">
        <v>154</v>
      </c>
    </row>
    <row r="79" spans="2:12" ht="49.5" customHeight="1">
      <c r="B79" s="23">
        <v>82101801</v>
      </c>
      <c r="C79" s="21" t="s">
        <v>101</v>
      </c>
      <c r="D79" s="22" t="s">
        <v>167</v>
      </c>
      <c r="E79" s="26" t="s">
        <v>103</v>
      </c>
      <c r="F79" s="17" t="s">
        <v>32</v>
      </c>
      <c r="G79" s="24" t="s">
        <v>99</v>
      </c>
      <c r="H79" s="27">
        <v>1560000000</v>
      </c>
      <c r="I79" s="27">
        <f t="shared" si="0"/>
        <v>1560000000</v>
      </c>
      <c r="J79" s="23" t="s">
        <v>28</v>
      </c>
      <c r="K79" s="23" t="s">
        <v>29</v>
      </c>
      <c r="L79" s="33" t="s">
        <v>154</v>
      </c>
    </row>
    <row r="80" spans="2:12" ht="49.5" customHeight="1">
      <c r="B80" s="23">
        <v>46182001</v>
      </c>
      <c r="C80" s="21" t="s">
        <v>104</v>
      </c>
      <c r="D80" s="22" t="s">
        <v>163</v>
      </c>
      <c r="E80" s="26" t="s">
        <v>102</v>
      </c>
      <c r="F80" s="17" t="s">
        <v>31</v>
      </c>
      <c r="G80" s="24" t="s">
        <v>27</v>
      </c>
      <c r="H80" s="27">
        <v>50000000</v>
      </c>
      <c r="I80" s="27">
        <f t="shared" si="0"/>
        <v>50000000</v>
      </c>
      <c r="J80" s="23" t="s">
        <v>28</v>
      </c>
      <c r="K80" s="23" t="s">
        <v>29</v>
      </c>
      <c r="L80" s="33" t="s">
        <v>154</v>
      </c>
    </row>
    <row r="81" spans="2:12" ht="49.5" customHeight="1">
      <c r="B81" s="23">
        <v>81111508</v>
      </c>
      <c r="C81" s="21" t="s">
        <v>105</v>
      </c>
      <c r="D81" s="22" t="s">
        <v>163</v>
      </c>
      <c r="E81" s="26" t="s">
        <v>106</v>
      </c>
      <c r="F81" s="17" t="s">
        <v>31</v>
      </c>
      <c r="G81" s="24" t="s">
        <v>27</v>
      </c>
      <c r="H81" s="27">
        <v>10000000</v>
      </c>
      <c r="I81" s="27">
        <f t="shared" si="0"/>
        <v>10000000</v>
      </c>
      <c r="J81" s="23" t="s">
        <v>28</v>
      </c>
      <c r="K81" s="23" t="s">
        <v>29</v>
      </c>
      <c r="L81" s="33" t="s">
        <v>154</v>
      </c>
    </row>
    <row r="82" spans="2:12" ht="49.5" customHeight="1">
      <c r="B82" s="23">
        <v>80111505</v>
      </c>
      <c r="C82" s="21" t="s">
        <v>107</v>
      </c>
      <c r="D82" s="22" t="s">
        <v>163</v>
      </c>
      <c r="E82" s="26" t="s">
        <v>106</v>
      </c>
      <c r="F82" s="17" t="s">
        <v>31</v>
      </c>
      <c r="G82" s="24" t="s">
        <v>27</v>
      </c>
      <c r="H82" s="27">
        <v>23000000</v>
      </c>
      <c r="I82" s="27">
        <f t="shared" si="0"/>
        <v>23000000</v>
      </c>
      <c r="J82" s="23" t="s">
        <v>28</v>
      </c>
      <c r="K82" s="23" t="s">
        <v>29</v>
      </c>
      <c r="L82" s="33" t="s">
        <v>154</v>
      </c>
    </row>
    <row r="83" spans="2:12" ht="49.5" customHeight="1">
      <c r="B83" s="23">
        <v>41116144</v>
      </c>
      <c r="C83" s="21" t="s">
        <v>108</v>
      </c>
      <c r="D83" s="22" t="s">
        <v>168</v>
      </c>
      <c r="E83" s="26" t="s">
        <v>109</v>
      </c>
      <c r="F83" s="17" t="s">
        <v>31</v>
      </c>
      <c r="G83" s="24" t="s">
        <v>27</v>
      </c>
      <c r="H83" s="27">
        <v>30000000</v>
      </c>
      <c r="I83" s="27">
        <f t="shared" si="0"/>
        <v>30000000</v>
      </c>
      <c r="J83" s="23" t="s">
        <v>28</v>
      </c>
      <c r="K83" s="23" t="s">
        <v>29</v>
      </c>
      <c r="L83" s="33" t="s">
        <v>154</v>
      </c>
    </row>
    <row r="84" spans="2:12" ht="49.5" customHeight="1">
      <c r="B84" s="23">
        <v>85111514</v>
      </c>
      <c r="C84" s="21" t="s">
        <v>110</v>
      </c>
      <c r="D84" s="22" t="s">
        <v>168</v>
      </c>
      <c r="E84" s="26" t="s">
        <v>89</v>
      </c>
      <c r="F84" s="17" t="s">
        <v>31</v>
      </c>
      <c r="G84" s="24" t="s">
        <v>27</v>
      </c>
      <c r="H84" s="27">
        <v>10000000</v>
      </c>
      <c r="I84" s="27">
        <f t="shared" si="0"/>
        <v>10000000</v>
      </c>
      <c r="J84" s="23" t="s">
        <v>28</v>
      </c>
      <c r="K84" s="23" t="s">
        <v>29</v>
      </c>
      <c r="L84" s="33" t="s">
        <v>154</v>
      </c>
    </row>
    <row r="85" spans="2:12" ht="49.5" customHeight="1">
      <c r="B85" s="23">
        <v>80111505</v>
      </c>
      <c r="C85" s="21" t="s">
        <v>111</v>
      </c>
      <c r="D85" s="22" t="s">
        <v>168</v>
      </c>
      <c r="E85" s="26" t="s">
        <v>112</v>
      </c>
      <c r="F85" s="17" t="s">
        <v>31</v>
      </c>
      <c r="G85" s="24" t="s">
        <v>27</v>
      </c>
      <c r="H85" s="27">
        <v>12000000</v>
      </c>
      <c r="I85" s="27">
        <f aca="true" t="shared" si="1" ref="I85:I123">+H85</f>
        <v>12000000</v>
      </c>
      <c r="J85" s="23" t="s">
        <v>28</v>
      </c>
      <c r="K85" s="23" t="s">
        <v>29</v>
      </c>
      <c r="L85" s="17" t="s">
        <v>156</v>
      </c>
    </row>
    <row r="86" spans="2:12" ht="49.5" customHeight="1">
      <c r="B86" s="23">
        <v>30181503</v>
      </c>
      <c r="C86" s="21" t="s">
        <v>113</v>
      </c>
      <c r="D86" s="22" t="s">
        <v>168</v>
      </c>
      <c r="E86" s="26" t="s">
        <v>102</v>
      </c>
      <c r="F86" s="17" t="s">
        <v>31</v>
      </c>
      <c r="G86" s="24" t="s">
        <v>27</v>
      </c>
      <c r="H86" s="27">
        <v>10000000</v>
      </c>
      <c r="I86" s="27">
        <f t="shared" si="1"/>
        <v>10000000</v>
      </c>
      <c r="J86" s="23" t="s">
        <v>28</v>
      </c>
      <c r="K86" s="23" t="s">
        <v>29</v>
      </c>
      <c r="L86" s="33" t="s">
        <v>154</v>
      </c>
    </row>
    <row r="87" spans="2:12" ht="49.5" customHeight="1">
      <c r="B87" s="23">
        <v>81101508</v>
      </c>
      <c r="C87" s="21" t="s">
        <v>114</v>
      </c>
      <c r="D87" s="22" t="s">
        <v>168</v>
      </c>
      <c r="E87" s="26" t="s">
        <v>102</v>
      </c>
      <c r="F87" s="17" t="s">
        <v>31</v>
      </c>
      <c r="G87" s="24" t="s">
        <v>27</v>
      </c>
      <c r="H87" s="27">
        <v>4000000</v>
      </c>
      <c r="I87" s="27">
        <f t="shared" si="1"/>
        <v>4000000</v>
      </c>
      <c r="J87" s="23" t="s">
        <v>28</v>
      </c>
      <c r="K87" s="23" t="s">
        <v>29</v>
      </c>
      <c r="L87" s="33" t="s">
        <v>154</v>
      </c>
    </row>
    <row r="88" spans="2:12" ht="49.5" customHeight="1">
      <c r="B88" s="23">
        <v>47101541</v>
      </c>
      <c r="C88" s="21" t="s">
        <v>115</v>
      </c>
      <c r="D88" s="22" t="s">
        <v>169</v>
      </c>
      <c r="E88" s="26" t="s">
        <v>109</v>
      </c>
      <c r="F88" s="17" t="s">
        <v>31</v>
      </c>
      <c r="G88" s="24" t="s">
        <v>27</v>
      </c>
      <c r="H88" s="27">
        <v>3000000</v>
      </c>
      <c r="I88" s="27">
        <f t="shared" si="1"/>
        <v>3000000</v>
      </c>
      <c r="J88" s="23" t="s">
        <v>28</v>
      </c>
      <c r="K88" s="23" t="s">
        <v>29</v>
      </c>
      <c r="L88" s="33" t="s">
        <v>154</v>
      </c>
    </row>
    <row r="89" spans="2:12" ht="49.5" customHeight="1">
      <c r="B89" s="23">
        <v>84111507</v>
      </c>
      <c r="C89" s="21" t="s">
        <v>116</v>
      </c>
      <c r="D89" s="22" t="s">
        <v>166</v>
      </c>
      <c r="E89" s="26" t="s">
        <v>89</v>
      </c>
      <c r="F89" s="17" t="s">
        <v>31</v>
      </c>
      <c r="G89" s="24" t="s">
        <v>27</v>
      </c>
      <c r="H89" s="27">
        <v>10000000</v>
      </c>
      <c r="I89" s="27">
        <f t="shared" si="1"/>
        <v>10000000</v>
      </c>
      <c r="J89" s="23" t="s">
        <v>28</v>
      </c>
      <c r="K89" s="23" t="s">
        <v>29</v>
      </c>
      <c r="L89" s="33" t="s">
        <v>154</v>
      </c>
    </row>
    <row r="90" spans="2:12" ht="49.5" customHeight="1">
      <c r="B90" s="23">
        <v>42131500</v>
      </c>
      <c r="C90" s="21" t="s">
        <v>117</v>
      </c>
      <c r="D90" s="22" t="s">
        <v>166</v>
      </c>
      <c r="E90" s="26" t="s">
        <v>102</v>
      </c>
      <c r="F90" s="17" t="s">
        <v>31</v>
      </c>
      <c r="G90" s="24" t="s">
        <v>27</v>
      </c>
      <c r="H90" s="27">
        <v>25000000</v>
      </c>
      <c r="I90" s="27">
        <f t="shared" si="1"/>
        <v>25000000</v>
      </c>
      <c r="J90" s="23" t="s">
        <v>28</v>
      </c>
      <c r="K90" s="23" t="s">
        <v>29</v>
      </c>
      <c r="L90" s="33" t="s">
        <v>154</v>
      </c>
    </row>
    <row r="91" spans="2:12" ht="49.5" customHeight="1">
      <c r="B91" s="23">
        <v>72101509</v>
      </c>
      <c r="C91" s="21" t="s">
        <v>118</v>
      </c>
      <c r="D91" s="22" t="s">
        <v>166</v>
      </c>
      <c r="E91" s="26" t="s">
        <v>102</v>
      </c>
      <c r="F91" s="17" t="s">
        <v>31</v>
      </c>
      <c r="G91" s="24" t="s">
        <v>27</v>
      </c>
      <c r="H91" s="27">
        <v>1500000</v>
      </c>
      <c r="I91" s="27">
        <f t="shared" si="1"/>
        <v>1500000</v>
      </c>
      <c r="J91" s="23" t="s">
        <v>28</v>
      </c>
      <c r="K91" s="23" t="s">
        <v>29</v>
      </c>
      <c r="L91" s="33" t="s">
        <v>154</v>
      </c>
    </row>
    <row r="92" spans="2:12" ht="49.5" customHeight="1">
      <c r="B92" s="23">
        <v>14111700</v>
      </c>
      <c r="C92" s="21" t="s">
        <v>119</v>
      </c>
      <c r="D92" s="22" t="s">
        <v>166</v>
      </c>
      <c r="E92" s="26" t="s">
        <v>102</v>
      </c>
      <c r="F92" s="17" t="s">
        <v>31</v>
      </c>
      <c r="G92" s="24" t="s">
        <v>27</v>
      </c>
      <c r="H92" s="27">
        <v>3000000</v>
      </c>
      <c r="I92" s="27">
        <f t="shared" si="1"/>
        <v>3000000</v>
      </c>
      <c r="J92" s="23" t="s">
        <v>28</v>
      </c>
      <c r="K92" s="23" t="s">
        <v>29</v>
      </c>
      <c r="L92" s="33" t="s">
        <v>154</v>
      </c>
    </row>
    <row r="93" spans="2:12" ht="49.5" customHeight="1">
      <c r="B93" s="23">
        <v>81111800</v>
      </c>
      <c r="C93" s="21" t="s">
        <v>120</v>
      </c>
      <c r="D93" s="22" t="s">
        <v>166</v>
      </c>
      <c r="E93" s="26" t="s">
        <v>102</v>
      </c>
      <c r="F93" s="17" t="s">
        <v>31</v>
      </c>
      <c r="G93" s="24" t="s">
        <v>27</v>
      </c>
      <c r="H93" s="27">
        <v>4000000</v>
      </c>
      <c r="I93" s="27">
        <f t="shared" si="1"/>
        <v>4000000</v>
      </c>
      <c r="J93" s="23" t="s">
        <v>28</v>
      </c>
      <c r="K93" s="23" t="s">
        <v>29</v>
      </c>
      <c r="L93" s="33" t="s">
        <v>154</v>
      </c>
    </row>
    <row r="94" spans="2:12" ht="49.5" customHeight="1">
      <c r="B94" s="23">
        <v>76111501</v>
      </c>
      <c r="C94" s="21" t="s">
        <v>61</v>
      </c>
      <c r="D94" s="22" t="s">
        <v>166</v>
      </c>
      <c r="E94" s="26" t="s">
        <v>121</v>
      </c>
      <c r="F94" s="17" t="s">
        <v>31</v>
      </c>
      <c r="G94" s="24" t="s">
        <v>27</v>
      </c>
      <c r="H94" s="27">
        <v>60000000</v>
      </c>
      <c r="I94" s="27">
        <f>+H94</f>
        <v>60000000</v>
      </c>
      <c r="J94" s="23" t="s">
        <v>28</v>
      </c>
      <c r="K94" s="23" t="s">
        <v>55</v>
      </c>
      <c r="L94" s="33" t="s">
        <v>154</v>
      </c>
    </row>
    <row r="95" spans="2:12" ht="49.5" customHeight="1">
      <c r="B95" s="23">
        <v>85121800</v>
      </c>
      <c r="C95" s="21" t="s">
        <v>122</v>
      </c>
      <c r="D95" s="22" t="s">
        <v>166</v>
      </c>
      <c r="E95" s="26" t="s">
        <v>89</v>
      </c>
      <c r="F95" s="17" t="s">
        <v>31</v>
      </c>
      <c r="G95" s="24" t="s">
        <v>27</v>
      </c>
      <c r="H95" s="27">
        <v>4000000</v>
      </c>
      <c r="I95" s="27">
        <f t="shared" si="1"/>
        <v>4000000</v>
      </c>
      <c r="J95" s="23" t="s">
        <v>28</v>
      </c>
      <c r="K95" s="23" t="s">
        <v>29</v>
      </c>
      <c r="L95" s="33" t="s">
        <v>154</v>
      </c>
    </row>
    <row r="96" spans="2:12" ht="49.5" customHeight="1">
      <c r="B96" s="23">
        <v>40101843</v>
      </c>
      <c r="C96" s="21" t="s">
        <v>123</v>
      </c>
      <c r="D96" s="22" t="s">
        <v>166</v>
      </c>
      <c r="E96" s="26" t="s">
        <v>102</v>
      </c>
      <c r="F96" s="17" t="s">
        <v>31</v>
      </c>
      <c r="G96" s="24" t="s">
        <v>27</v>
      </c>
      <c r="H96" s="27">
        <f>+H97</f>
        <v>3000000</v>
      </c>
      <c r="I96" s="27">
        <f>+H96</f>
        <v>3000000</v>
      </c>
      <c r="J96" s="23" t="s">
        <v>28</v>
      </c>
      <c r="K96" s="23" t="s">
        <v>55</v>
      </c>
      <c r="L96" s="33" t="s">
        <v>154</v>
      </c>
    </row>
    <row r="97" spans="2:12" ht="49.5" customHeight="1">
      <c r="B97" s="23">
        <v>72102900</v>
      </c>
      <c r="C97" s="21" t="s">
        <v>124</v>
      </c>
      <c r="D97" s="22" t="s">
        <v>38</v>
      </c>
      <c r="E97" s="26" t="s">
        <v>125</v>
      </c>
      <c r="F97" s="17" t="s">
        <v>31</v>
      </c>
      <c r="G97" s="24" t="s">
        <v>27</v>
      </c>
      <c r="H97" s="27">
        <v>3000000</v>
      </c>
      <c r="I97" s="27">
        <f>+H97</f>
        <v>3000000</v>
      </c>
      <c r="J97" s="23" t="s">
        <v>28</v>
      </c>
      <c r="K97" s="23" t="s">
        <v>55</v>
      </c>
      <c r="L97" s="33" t="s">
        <v>154</v>
      </c>
    </row>
    <row r="98" spans="2:12" ht="49.5" customHeight="1">
      <c r="B98" s="23">
        <v>42132100</v>
      </c>
      <c r="C98" s="21" t="s">
        <v>126</v>
      </c>
      <c r="D98" s="22" t="s">
        <v>38</v>
      </c>
      <c r="E98" s="26" t="s">
        <v>125</v>
      </c>
      <c r="F98" s="17" t="s">
        <v>31</v>
      </c>
      <c r="G98" s="24" t="s">
        <v>27</v>
      </c>
      <c r="H98" s="27">
        <v>4000000</v>
      </c>
      <c r="I98" s="27">
        <f t="shared" si="1"/>
        <v>4000000</v>
      </c>
      <c r="J98" s="23" t="s">
        <v>28</v>
      </c>
      <c r="K98" s="23" t="s">
        <v>29</v>
      </c>
      <c r="L98" s="33" t="s">
        <v>154</v>
      </c>
    </row>
    <row r="99" spans="2:12" ht="49.5" customHeight="1">
      <c r="B99" s="23">
        <v>80131500</v>
      </c>
      <c r="C99" s="21" t="s">
        <v>127</v>
      </c>
      <c r="D99" s="22" t="s">
        <v>38</v>
      </c>
      <c r="E99" s="26" t="s">
        <v>102</v>
      </c>
      <c r="F99" s="17" t="s">
        <v>31</v>
      </c>
      <c r="G99" s="24" t="s">
        <v>27</v>
      </c>
      <c r="H99" s="27">
        <v>80000000</v>
      </c>
      <c r="I99" s="27">
        <f t="shared" si="1"/>
        <v>80000000</v>
      </c>
      <c r="J99" s="23" t="s">
        <v>28</v>
      </c>
      <c r="K99" s="23" t="s">
        <v>29</v>
      </c>
      <c r="L99" s="33" t="s">
        <v>154</v>
      </c>
    </row>
    <row r="100" spans="2:12" ht="49.5" customHeight="1">
      <c r="B100" s="23">
        <v>72101500</v>
      </c>
      <c r="C100" s="21" t="s">
        <v>128</v>
      </c>
      <c r="D100" s="22" t="s">
        <v>38</v>
      </c>
      <c r="E100" s="26" t="s">
        <v>102</v>
      </c>
      <c r="F100" s="17" t="s">
        <v>31</v>
      </c>
      <c r="G100" s="24" t="s">
        <v>27</v>
      </c>
      <c r="H100" s="27">
        <v>50000000</v>
      </c>
      <c r="I100" s="27">
        <f t="shared" si="1"/>
        <v>50000000</v>
      </c>
      <c r="J100" s="23" t="s">
        <v>28</v>
      </c>
      <c r="K100" s="23" t="s">
        <v>29</v>
      </c>
      <c r="L100" s="33" t="s">
        <v>154</v>
      </c>
    </row>
    <row r="101" spans="2:12" ht="49.5" customHeight="1">
      <c r="B101" s="23">
        <v>72101500</v>
      </c>
      <c r="C101" s="21" t="s">
        <v>129</v>
      </c>
      <c r="D101" s="22" t="s">
        <v>38</v>
      </c>
      <c r="E101" s="26" t="s">
        <v>102</v>
      </c>
      <c r="F101" s="17" t="s">
        <v>31</v>
      </c>
      <c r="G101" s="24" t="s">
        <v>27</v>
      </c>
      <c r="H101" s="27">
        <v>20000000</v>
      </c>
      <c r="I101" s="27">
        <v>20000000</v>
      </c>
      <c r="J101" s="23" t="s">
        <v>28</v>
      </c>
      <c r="K101" s="23" t="s">
        <v>29</v>
      </c>
      <c r="L101" s="33" t="s">
        <v>154</v>
      </c>
    </row>
    <row r="102" spans="2:12" ht="49.5" customHeight="1">
      <c r="B102" s="23">
        <v>85101600</v>
      </c>
      <c r="C102" s="21" t="s">
        <v>130</v>
      </c>
      <c r="D102" s="22" t="s">
        <v>38</v>
      </c>
      <c r="E102" s="26" t="s">
        <v>102</v>
      </c>
      <c r="F102" s="17" t="s">
        <v>31</v>
      </c>
      <c r="G102" s="24" t="s">
        <v>27</v>
      </c>
      <c r="H102" s="27">
        <v>20000000</v>
      </c>
      <c r="I102" s="27">
        <v>20000000</v>
      </c>
      <c r="J102" s="23" t="s">
        <v>28</v>
      </c>
      <c r="K102" s="23" t="s">
        <v>29</v>
      </c>
      <c r="L102" s="33" t="s">
        <v>154</v>
      </c>
    </row>
    <row r="103" spans="2:12" ht="49.5" customHeight="1">
      <c r="B103" s="23">
        <v>85101600</v>
      </c>
      <c r="C103" s="21" t="s">
        <v>131</v>
      </c>
      <c r="D103" s="22" t="s">
        <v>38</v>
      </c>
      <c r="E103" s="26" t="s">
        <v>102</v>
      </c>
      <c r="F103" s="17" t="s">
        <v>31</v>
      </c>
      <c r="G103" s="24" t="s">
        <v>27</v>
      </c>
      <c r="H103" s="27">
        <v>70000000</v>
      </c>
      <c r="I103" s="27">
        <v>70000000</v>
      </c>
      <c r="J103" s="23" t="s">
        <v>28</v>
      </c>
      <c r="K103" s="23" t="s">
        <v>29</v>
      </c>
      <c r="L103" s="33" t="s">
        <v>154</v>
      </c>
    </row>
    <row r="104" spans="2:12" ht="49.5" customHeight="1">
      <c r="B104" s="23">
        <v>43211500</v>
      </c>
      <c r="C104" s="21" t="s">
        <v>132</v>
      </c>
      <c r="D104" s="22" t="s">
        <v>38</v>
      </c>
      <c r="E104" s="26" t="s">
        <v>125</v>
      </c>
      <c r="F104" s="17" t="s">
        <v>31</v>
      </c>
      <c r="G104" s="24" t="s">
        <v>27</v>
      </c>
      <c r="H104" s="27">
        <v>9000000</v>
      </c>
      <c r="I104" s="27">
        <f t="shared" si="1"/>
        <v>9000000</v>
      </c>
      <c r="J104" s="23" t="s">
        <v>28</v>
      </c>
      <c r="K104" s="23" t="s">
        <v>29</v>
      </c>
      <c r="L104" s="33" t="s">
        <v>154</v>
      </c>
    </row>
    <row r="105" spans="2:12" ht="49.5" customHeight="1">
      <c r="B105" s="23">
        <v>86141704</v>
      </c>
      <c r="C105" s="21" t="s">
        <v>133</v>
      </c>
      <c r="D105" s="22" t="s">
        <v>38</v>
      </c>
      <c r="E105" s="26" t="s">
        <v>102</v>
      </c>
      <c r="F105" s="17" t="s">
        <v>31</v>
      </c>
      <c r="G105" s="24" t="s">
        <v>27</v>
      </c>
      <c r="H105" s="27">
        <v>20000000</v>
      </c>
      <c r="I105" s="27">
        <v>20000000</v>
      </c>
      <c r="J105" s="23" t="s">
        <v>28</v>
      </c>
      <c r="K105" s="23" t="s">
        <v>29</v>
      </c>
      <c r="L105" s="33" t="s">
        <v>154</v>
      </c>
    </row>
    <row r="106" spans="2:12" ht="49.5" customHeight="1">
      <c r="B106" s="23">
        <v>80141600</v>
      </c>
      <c r="C106" s="21" t="s">
        <v>134</v>
      </c>
      <c r="D106" s="22" t="s">
        <v>38</v>
      </c>
      <c r="E106" s="26" t="s">
        <v>125</v>
      </c>
      <c r="F106" s="17" t="s">
        <v>31</v>
      </c>
      <c r="G106" s="24" t="s">
        <v>27</v>
      </c>
      <c r="H106" s="27">
        <v>114000000</v>
      </c>
      <c r="I106" s="27">
        <v>114000000</v>
      </c>
      <c r="J106" s="23" t="s">
        <v>28</v>
      </c>
      <c r="K106" s="23" t="s">
        <v>29</v>
      </c>
      <c r="L106" s="33" t="s">
        <v>154</v>
      </c>
    </row>
    <row r="107" spans="2:12" ht="49.5" customHeight="1">
      <c r="B107" s="23">
        <v>85121900</v>
      </c>
      <c r="C107" s="21" t="s">
        <v>135</v>
      </c>
      <c r="D107" s="22" t="s">
        <v>38</v>
      </c>
      <c r="E107" s="26" t="s">
        <v>125</v>
      </c>
      <c r="F107" s="17" t="s">
        <v>31</v>
      </c>
      <c r="G107" s="24" t="s">
        <v>27</v>
      </c>
      <c r="H107" s="27">
        <v>9000000</v>
      </c>
      <c r="I107" s="27">
        <f t="shared" si="1"/>
        <v>9000000</v>
      </c>
      <c r="J107" s="23" t="s">
        <v>28</v>
      </c>
      <c r="K107" s="23" t="s">
        <v>29</v>
      </c>
      <c r="L107" s="33" t="s">
        <v>154</v>
      </c>
    </row>
    <row r="108" spans="2:12" ht="49.5" customHeight="1">
      <c r="B108" s="23">
        <v>43211500</v>
      </c>
      <c r="C108" s="21" t="s">
        <v>136</v>
      </c>
      <c r="D108" s="22" t="s">
        <v>38</v>
      </c>
      <c r="E108" s="26" t="s">
        <v>125</v>
      </c>
      <c r="F108" s="17" t="s">
        <v>31</v>
      </c>
      <c r="G108" s="24" t="s">
        <v>27</v>
      </c>
      <c r="H108" s="27">
        <v>10000000</v>
      </c>
      <c r="I108" s="27">
        <f t="shared" si="1"/>
        <v>10000000</v>
      </c>
      <c r="J108" s="23" t="s">
        <v>28</v>
      </c>
      <c r="K108" s="23" t="s">
        <v>29</v>
      </c>
      <c r="L108" s="33" t="s">
        <v>154</v>
      </c>
    </row>
    <row r="109" spans="2:12" ht="49.5" customHeight="1">
      <c r="B109" s="23">
        <v>80111500</v>
      </c>
      <c r="C109" s="21" t="s">
        <v>137</v>
      </c>
      <c r="D109" s="22" t="s">
        <v>38</v>
      </c>
      <c r="E109" s="26" t="s">
        <v>102</v>
      </c>
      <c r="F109" s="17" t="s">
        <v>31</v>
      </c>
      <c r="G109" s="24" t="s">
        <v>27</v>
      </c>
      <c r="H109" s="27">
        <v>40000000</v>
      </c>
      <c r="I109" s="27">
        <f t="shared" si="1"/>
        <v>40000000</v>
      </c>
      <c r="J109" s="23" t="s">
        <v>28</v>
      </c>
      <c r="K109" s="23" t="s">
        <v>29</v>
      </c>
      <c r="L109" s="33" t="s">
        <v>154</v>
      </c>
    </row>
    <row r="110" spans="2:12" ht="49.5" customHeight="1">
      <c r="B110" s="23">
        <v>53101500</v>
      </c>
      <c r="C110" s="21" t="s">
        <v>138</v>
      </c>
      <c r="D110" s="22" t="s">
        <v>38</v>
      </c>
      <c r="E110" s="26" t="s">
        <v>125</v>
      </c>
      <c r="F110" s="17" t="s">
        <v>31</v>
      </c>
      <c r="G110" s="24" t="s">
        <v>27</v>
      </c>
      <c r="H110" s="27">
        <v>20000000</v>
      </c>
      <c r="I110" s="27">
        <f t="shared" si="1"/>
        <v>20000000</v>
      </c>
      <c r="J110" s="23" t="s">
        <v>28</v>
      </c>
      <c r="K110" s="23" t="s">
        <v>29</v>
      </c>
      <c r="L110" s="33" t="s">
        <v>154</v>
      </c>
    </row>
    <row r="111" spans="2:12" ht="49.5" customHeight="1">
      <c r="B111" s="23">
        <v>72102900</v>
      </c>
      <c r="C111" s="21" t="s">
        <v>139</v>
      </c>
      <c r="D111" s="22" t="s">
        <v>38</v>
      </c>
      <c r="E111" s="26" t="s">
        <v>102</v>
      </c>
      <c r="F111" s="17" t="s">
        <v>31</v>
      </c>
      <c r="G111" s="24" t="s">
        <v>27</v>
      </c>
      <c r="H111" s="27">
        <v>10000000</v>
      </c>
      <c r="I111" s="27">
        <v>10000000</v>
      </c>
      <c r="J111" s="23" t="s">
        <v>28</v>
      </c>
      <c r="K111" s="23" t="s">
        <v>29</v>
      </c>
      <c r="L111" s="33" t="s">
        <v>154</v>
      </c>
    </row>
    <row r="112" spans="2:12" ht="49.5" customHeight="1">
      <c r="B112" s="23">
        <v>41104000</v>
      </c>
      <c r="C112" s="21" t="s">
        <v>140</v>
      </c>
      <c r="D112" s="22" t="s">
        <v>38</v>
      </c>
      <c r="E112" s="26" t="s">
        <v>102</v>
      </c>
      <c r="F112" s="17" t="s">
        <v>31</v>
      </c>
      <c r="G112" s="24" t="s">
        <v>27</v>
      </c>
      <c r="H112" s="27">
        <v>10000000</v>
      </c>
      <c r="I112" s="27">
        <f t="shared" si="1"/>
        <v>10000000</v>
      </c>
      <c r="J112" s="23" t="s">
        <v>28</v>
      </c>
      <c r="K112" s="23" t="s">
        <v>29</v>
      </c>
      <c r="L112" s="33" t="s">
        <v>154</v>
      </c>
    </row>
    <row r="113" spans="2:12" ht="49.5" customHeight="1">
      <c r="B113" s="23">
        <v>42191807</v>
      </c>
      <c r="C113" s="21" t="s">
        <v>141</v>
      </c>
      <c r="D113" s="22" t="s">
        <v>38</v>
      </c>
      <c r="E113" s="26" t="s">
        <v>102</v>
      </c>
      <c r="F113" s="17" t="s">
        <v>31</v>
      </c>
      <c r="G113" s="24" t="s">
        <v>27</v>
      </c>
      <c r="H113" s="27">
        <v>80000000</v>
      </c>
      <c r="I113" s="27">
        <v>80000000</v>
      </c>
      <c r="J113" s="23" t="s">
        <v>28</v>
      </c>
      <c r="K113" s="23" t="s">
        <v>29</v>
      </c>
      <c r="L113" s="33" t="s">
        <v>154</v>
      </c>
    </row>
    <row r="114" spans="2:12" ht="49.5" customHeight="1">
      <c r="B114" s="23">
        <v>40101843</v>
      </c>
      <c r="C114" s="21" t="s">
        <v>142</v>
      </c>
      <c r="D114" s="22" t="s">
        <v>38</v>
      </c>
      <c r="E114" s="26" t="s">
        <v>102</v>
      </c>
      <c r="F114" s="17" t="s">
        <v>31</v>
      </c>
      <c r="G114" s="24" t="s">
        <v>27</v>
      </c>
      <c r="H114" s="27">
        <v>114000000</v>
      </c>
      <c r="I114" s="27">
        <v>114000000</v>
      </c>
      <c r="J114" s="23" t="s">
        <v>28</v>
      </c>
      <c r="K114" s="23" t="s">
        <v>29</v>
      </c>
      <c r="L114" s="33" t="s">
        <v>154</v>
      </c>
    </row>
    <row r="115" spans="2:12" ht="49.5" customHeight="1">
      <c r="B115" s="23">
        <v>82121901</v>
      </c>
      <c r="C115" s="21" t="s">
        <v>143</v>
      </c>
      <c r="D115" s="22" t="s">
        <v>38</v>
      </c>
      <c r="E115" s="26" t="s">
        <v>125</v>
      </c>
      <c r="F115" s="17" t="s">
        <v>31</v>
      </c>
      <c r="G115" s="24" t="s">
        <v>27</v>
      </c>
      <c r="H115" s="27">
        <f>+H97*3</f>
        <v>9000000</v>
      </c>
      <c r="I115" s="27">
        <f t="shared" si="1"/>
        <v>9000000</v>
      </c>
      <c r="J115" s="23" t="s">
        <v>28</v>
      </c>
      <c r="K115" s="23" t="s">
        <v>55</v>
      </c>
      <c r="L115" s="33" t="s">
        <v>154</v>
      </c>
    </row>
    <row r="116" spans="2:12" ht="49.5" customHeight="1">
      <c r="B116" s="23">
        <v>85101504</v>
      </c>
      <c r="C116" s="21" t="s">
        <v>144</v>
      </c>
      <c r="D116" s="22" t="s">
        <v>38</v>
      </c>
      <c r="E116" s="26" t="s">
        <v>125</v>
      </c>
      <c r="F116" s="17" t="s">
        <v>31</v>
      </c>
      <c r="G116" s="24" t="s">
        <v>27</v>
      </c>
      <c r="H116" s="27">
        <v>3600000</v>
      </c>
      <c r="I116" s="27">
        <f t="shared" si="1"/>
        <v>3600000</v>
      </c>
      <c r="J116" s="23" t="s">
        <v>28</v>
      </c>
      <c r="K116" s="23" t="s">
        <v>55</v>
      </c>
      <c r="L116" s="17" t="s">
        <v>155</v>
      </c>
    </row>
    <row r="117" spans="2:12" ht="49.5" customHeight="1">
      <c r="B117" s="23">
        <v>85101601</v>
      </c>
      <c r="C117" s="21" t="s">
        <v>145</v>
      </c>
      <c r="D117" s="22" t="s">
        <v>38</v>
      </c>
      <c r="E117" s="26" t="s">
        <v>125</v>
      </c>
      <c r="F117" s="17" t="s">
        <v>31</v>
      </c>
      <c r="G117" s="24" t="s">
        <v>27</v>
      </c>
      <c r="H117" s="27">
        <v>48000000</v>
      </c>
      <c r="I117" s="27">
        <f t="shared" si="1"/>
        <v>48000000</v>
      </c>
      <c r="J117" s="23" t="s">
        <v>28</v>
      </c>
      <c r="K117" s="23" t="s">
        <v>29</v>
      </c>
      <c r="L117" s="17" t="s">
        <v>155</v>
      </c>
    </row>
    <row r="118" spans="2:12" ht="49.5" customHeight="1">
      <c r="B118" s="23">
        <v>85122102</v>
      </c>
      <c r="C118" s="21" t="s">
        <v>146</v>
      </c>
      <c r="D118" s="22" t="s">
        <v>38</v>
      </c>
      <c r="E118" s="26" t="s">
        <v>125</v>
      </c>
      <c r="F118" s="17" t="s">
        <v>31</v>
      </c>
      <c r="G118" s="24" t="s">
        <v>27</v>
      </c>
      <c r="H118" s="27">
        <v>70000000</v>
      </c>
      <c r="I118" s="27">
        <f t="shared" si="1"/>
        <v>70000000</v>
      </c>
      <c r="J118" s="23" t="s">
        <v>28</v>
      </c>
      <c r="K118" s="23" t="s">
        <v>29</v>
      </c>
      <c r="L118" s="17" t="s">
        <v>155</v>
      </c>
    </row>
    <row r="119" spans="2:12" ht="49.5" customHeight="1">
      <c r="B119" s="23">
        <v>80101504</v>
      </c>
      <c r="C119" s="21" t="s">
        <v>147</v>
      </c>
      <c r="D119" s="22" t="s">
        <v>38</v>
      </c>
      <c r="E119" s="26" t="s">
        <v>125</v>
      </c>
      <c r="F119" s="17" t="s">
        <v>31</v>
      </c>
      <c r="G119" s="24" t="s">
        <v>27</v>
      </c>
      <c r="H119" s="27">
        <v>10000000</v>
      </c>
      <c r="I119" s="27">
        <f t="shared" si="1"/>
        <v>10000000</v>
      </c>
      <c r="J119" s="23" t="s">
        <v>28</v>
      </c>
      <c r="K119" s="23" t="s">
        <v>29</v>
      </c>
      <c r="L119" s="17" t="s">
        <v>155</v>
      </c>
    </row>
    <row r="120" spans="2:12" ht="49.5" customHeight="1">
      <c r="B120" s="23">
        <v>80101504</v>
      </c>
      <c r="C120" s="21" t="s">
        <v>148</v>
      </c>
      <c r="D120" s="22" t="s">
        <v>38</v>
      </c>
      <c r="E120" s="26" t="s">
        <v>125</v>
      </c>
      <c r="F120" s="17" t="s">
        <v>31</v>
      </c>
      <c r="G120" s="24" t="s">
        <v>27</v>
      </c>
      <c r="H120" s="27">
        <v>7000000</v>
      </c>
      <c r="I120" s="27">
        <f t="shared" si="1"/>
        <v>7000000</v>
      </c>
      <c r="J120" s="23" t="s">
        <v>28</v>
      </c>
      <c r="K120" s="23" t="s">
        <v>29</v>
      </c>
      <c r="L120" s="17" t="s">
        <v>155</v>
      </c>
    </row>
    <row r="121" spans="2:12" ht="49.5" customHeight="1">
      <c r="B121" s="23">
        <v>85101601</v>
      </c>
      <c r="C121" s="21" t="s">
        <v>149</v>
      </c>
      <c r="D121" s="22" t="s">
        <v>38</v>
      </c>
      <c r="E121" s="26" t="s">
        <v>125</v>
      </c>
      <c r="F121" s="17" t="s">
        <v>31</v>
      </c>
      <c r="G121" s="24" t="s">
        <v>27</v>
      </c>
      <c r="H121" s="27">
        <v>120000000</v>
      </c>
      <c r="I121" s="27">
        <v>120000000</v>
      </c>
      <c r="J121" s="23" t="s">
        <v>28</v>
      </c>
      <c r="K121" s="23" t="s">
        <v>29</v>
      </c>
      <c r="L121" s="17" t="s">
        <v>155</v>
      </c>
    </row>
    <row r="122" spans="2:12" ht="49.5" customHeight="1">
      <c r="B122" s="23">
        <v>85121800</v>
      </c>
      <c r="C122" s="21" t="s">
        <v>150</v>
      </c>
      <c r="D122" s="22" t="s">
        <v>38</v>
      </c>
      <c r="E122" s="26" t="s">
        <v>125</v>
      </c>
      <c r="F122" s="17" t="s">
        <v>31</v>
      </c>
      <c r="G122" s="24" t="s">
        <v>27</v>
      </c>
      <c r="H122" s="27">
        <v>3000000</v>
      </c>
      <c r="I122" s="27">
        <f t="shared" si="1"/>
        <v>3000000</v>
      </c>
      <c r="J122" s="23" t="s">
        <v>28</v>
      </c>
      <c r="K122" s="23" t="s">
        <v>29</v>
      </c>
      <c r="L122" s="17" t="s">
        <v>155</v>
      </c>
    </row>
    <row r="123" spans="2:12" ht="49.5" customHeight="1">
      <c r="B123" s="23">
        <v>84111506</v>
      </c>
      <c r="C123" s="21" t="s">
        <v>151</v>
      </c>
      <c r="D123" s="22" t="s">
        <v>38</v>
      </c>
      <c r="E123" s="26" t="s">
        <v>125</v>
      </c>
      <c r="F123" s="17" t="s">
        <v>31</v>
      </c>
      <c r="G123" s="24" t="s">
        <v>27</v>
      </c>
      <c r="H123" s="27">
        <v>13000000</v>
      </c>
      <c r="I123" s="27">
        <f t="shared" si="1"/>
        <v>13000000</v>
      </c>
      <c r="J123" s="23" t="s">
        <v>28</v>
      </c>
      <c r="K123" s="23" t="s">
        <v>29</v>
      </c>
      <c r="L123" s="17" t="s">
        <v>155</v>
      </c>
    </row>
    <row r="124" spans="2:12" ht="49.5" customHeight="1">
      <c r="B124" s="23">
        <v>72101507</v>
      </c>
      <c r="C124" s="21" t="s">
        <v>152</v>
      </c>
      <c r="D124" s="22" t="s">
        <v>38</v>
      </c>
      <c r="E124" s="26" t="s">
        <v>102</v>
      </c>
      <c r="F124" s="17" t="s">
        <v>31</v>
      </c>
      <c r="G124" s="24" t="s">
        <v>27</v>
      </c>
      <c r="H124" s="27">
        <v>114000000</v>
      </c>
      <c r="I124" s="27">
        <v>114000000</v>
      </c>
      <c r="J124" s="23" t="s">
        <v>28</v>
      </c>
      <c r="K124" s="23" t="s">
        <v>55</v>
      </c>
      <c r="L124" s="17" t="s">
        <v>155</v>
      </c>
    </row>
    <row r="125" spans="2:12" ht="49.5" customHeight="1">
      <c r="B125" s="23">
        <v>72154013</v>
      </c>
      <c r="C125" s="21" t="s">
        <v>153</v>
      </c>
      <c r="D125" s="22" t="s">
        <v>38</v>
      </c>
      <c r="E125" s="26" t="s">
        <v>125</v>
      </c>
      <c r="F125" s="17" t="s">
        <v>32</v>
      </c>
      <c r="G125" s="24" t="s">
        <v>27</v>
      </c>
      <c r="H125" s="27">
        <v>800000000</v>
      </c>
      <c r="I125" s="27">
        <f>+H125</f>
        <v>800000000</v>
      </c>
      <c r="J125" s="23" t="s">
        <v>28</v>
      </c>
      <c r="K125" s="23" t="s">
        <v>29</v>
      </c>
      <c r="L125" s="33" t="s">
        <v>154</v>
      </c>
    </row>
    <row r="126" spans="2:14" ht="39.75" customHeight="1" thickBot="1">
      <c r="B126" s="48" t="s">
        <v>30</v>
      </c>
      <c r="C126" s="36"/>
      <c r="D126" s="37"/>
      <c r="E126" s="38"/>
      <c r="F126" s="38"/>
      <c r="G126" s="39"/>
      <c r="H126" s="40"/>
      <c r="I126" s="41"/>
      <c r="J126" s="42"/>
      <c r="K126" s="42"/>
      <c r="L126" s="39"/>
      <c r="M126" s="35"/>
      <c r="N126" s="35"/>
    </row>
    <row r="127" spans="1:14" s="20" customFormat="1" ht="39.75" customHeight="1" thickBot="1">
      <c r="A127" s="34"/>
      <c r="B127" s="51" t="s">
        <v>16</v>
      </c>
      <c r="C127" s="51" t="s">
        <v>17</v>
      </c>
      <c r="D127" s="52" t="s">
        <v>18</v>
      </c>
      <c r="E127" s="52" t="s">
        <v>19</v>
      </c>
      <c r="F127" s="51" t="s">
        <v>20</v>
      </c>
      <c r="G127" s="51" t="s">
        <v>21</v>
      </c>
      <c r="H127" s="53" t="s">
        <v>22</v>
      </c>
      <c r="I127" s="54" t="s">
        <v>23</v>
      </c>
      <c r="J127" s="51" t="s">
        <v>24</v>
      </c>
      <c r="K127" s="51" t="s">
        <v>25</v>
      </c>
      <c r="L127" s="51" t="s">
        <v>26</v>
      </c>
      <c r="M127" s="43"/>
      <c r="N127" s="43"/>
    </row>
    <row r="128" spans="2:12" ht="39.75" customHeight="1" thickBot="1">
      <c r="B128" s="55"/>
      <c r="C128" s="56"/>
      <c r="D128" s="57"/>
      <c r="E128" s="58"/>
      <c r="F128" s="59"/>
      <c r="G128" s="59"/>
      <c r="H128" s="60"/>
      <c r="I128" s="60"/>
      <c r="J128" s="61"/>
      <c r="K128" s="61"/>
      <c r="L128" s="17"/>
    </row>
    <row r="129" ht="39.75" customHeight="1">
      <c r="L129" s="17"/>
    </row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</sheetData>
  <sheetProtection/>
  <mergeCells count="2">
    <mergeCell ref="G5:J9"/>
    <mergeCell ref="G11:J15"/>
  </mergeCells>
  <printOptions/>
  <pageMargins left="0.7" right="0.7" top="0.75" bottom="0.75" header="0.3" footer="0.3"/>
  <pageSetup horizontalDpi="600" verticalDpi="600" orientation="portrait" paperSize="9" r:id="rId1"/>
  <ignoredErrors>
    <ignoredError sqref="E1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UNO</dc:creator>
  <cp:keywords/>
  <dc:description/>
  <cp:lastModifiedBy>Sub Gerencia</cp:lastModifiedBy>
  <cp:lastPrinted>2020-06-30T18:40:17Z</cp:lastPrinted>
  <dcterms:created xsi:type="dcterms:W3CDTF">2020-01-08T22:14:56Z</dcterms:created>
  <dcterms:modified xsi:type="dcterms:W3CDTF">2020-11-04T16:27:32Z</dcterms:modified>
  <cp:category/>
  <cp:version/>
  <cp:contentType/>
  <cp:contentStatus/>
</cp:coreProperties>
</file>