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8_{FCE010C2-F246-464A-A320-651280CD01C6}" xr6:coauthVersionLast="45" xr6:coauthVersionMax="45" xr10:uidLastSave="{00000000-0000-0000-0000-000000000000}"/>
  <bookViews>
    <workbookView xWindow="-120" yWindow="-120" windowWidth="20730" windowHeight="11160" tabRatio="751" xr2:uid="{00000000-000D-0000-FFFF-FFFF00000000}"/>
  </bookViews>
  <sheets>
    <sheet name="HOSPITALIZACION" sheetId="27" r:id="rId1"/>
    <sheet name="REFERENCIA" sheetId="49" r:id="rId2"/>
    <sheet name="APOYO DIAGNOSTICO " sheetId="36" r:id="rId3"/>
    <sheet name="CONSULTA EXERNA " sheetId="32" r:id="rId4"/>
    <sheet name="COMPLEMENTACION TERAPEUTICA" sheetId="50" r:id="rId5"/>
    <sheet name="CALIDAD" sheetId="22" r:id="rId6"/>
    <sheet name="FARMACIA" sheetId="33" r:id="rId7"/>
    <sheet name="SIAU" sheetId="35" r:id="rId8"/>
    <sheet name="GESTION DE BIENES Y SERVICIOS" sheetId="18" r:id="rId9"/>
    <sheet name="GESTION CONTRACTUAL Y SOPORTE J" sheetId="19" r:id="rId10"/>
    <sheet name="GESTION DE LA INFO Y COMUNICACI" sheetId="43" r:id="rId11"/>
    <sheet name="GESTION DE TALENTO HUMANO " sheetId="20" r:id="rId12"/>
    <sheet name="GESTION ADMINIST Y FINANCIERA" sheetId="21" r:id="rId13"/>
    <sheet name="GESTIÓN DOCUMENTAL" sheetId="42" r:id="rId14"/>
  </sheets>
  <definedNames>
    <definedName name="_xlnm.Print_Area" localSheetId="2">'APOYO DIAGNOSTICO '!$A$1:$R$17</definedName>
    <definedName name="_xlnm.Print_Area" localSheetId="5">CALIDAD!$A$1:$E$20</definedName>
    <definedName name="_xlnm.Print_Area" localSheetId="4">'COMPLEMENTACION TERAPEUTICA'!$A$1:$E$14</definedName>
    <definedName name="_xlnm.Print_Area" localSheetId="3">'CONSULTA EXERNA '!$A$1:$E$16</definedName>
    <definedName name="_xlnm.Print_Area" localSheetId="6">FARMACIA!$A$1:$E$15</definedName>
    <definedName name="_xlnm.Print_Area" localSheetId="12">'GESTION ADMINIST Y FINANCIERA'!$A$1:$E$20</definedName>
    <definedName name="_xlnm.Print_Area" localSheetId="9">'GESTION CONTRACTUAL Y SOPORTE J'!$A$1:$E$10</definedName>
    <definedName name="_xlnm.Print_Area" localSheetId="8">'GESTION DE BIENES Y SERVICIOS'!$A$1:$E$12</definedName>
    <definedName name="_xlnm.Print_Area" localSheetId="10">'GESTION DE LA INFO Y COMUNICACI'!$A$1:$E$14</definedName>
    <definedName name="_xlnm.Print_Area" localSheetId="11">'GESTION DE TALENTO HUMANO '!$A$1:$E$21</definedName>
    <definedName name="_xlnm.Print_Area" localSheetId="13">'GESTIÓN DOCUMENTAL'!$A$1:$E$10</definedName>
    <definedName name="_xlnm.Print_Area" localSheetId="1">REFERENCIA!$A$1:$E$12</definedName>
    <definedName name="_xlnm.Print_Area" localSheetId="7">SIAU!$A$1:$E$20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0" i="35" l="1"/>
  <c r="B15" i="33"/>
  <c r="B20" i="22"/>
  <c r="B14" i="50"/>
  <c r="B17" i="36"/>
  <c r="B16" i="32"/>
  <c r="B17" i="27"/>
  <c r="B12" i="49"/>
  <c r="B10" i="42"/>
  <c r="B20" i="21"/>
  <c r="B21" i="20"/>
  <c r="B10" i="19"/>
  <c r="B14" i="43"/>
  <c r="B12" i="18"/>
  <c r="Q11" i="36" l="1"/>
  <c r="P11" i="36"/>
  <c r="O11" i="36"/>
  <c r="N11" i="36"/>
  <c r="R11" i="36" l="1"/>
  <c r="N14" i="36" l="1"/>
  <c r="Q13" i="36"/>
  <c r="P13" i="36"/>
  <c r="O13" i="36"/>
  <c r="N13" i="36"/>
  <c r="O14" i="36"/>
  <c r="P14" i="36"/>
  <c r="Q14" i="36"/>
  <c r="R13" i="36" l="1"/>
  <c r="R14" i="36"/>
  <c r="Q15" i="36" l="1"/>
  <c r="N10" i="36"/>
  <c r="O10" i="36"/>
  <c r="P10" i="36"/>
  <c r="Q10" i="36"/>
  <c r="Q9" i="36"/>
  <c r="O9" i="36"/>
  <c r="P9" i="36"/>
  <c r="N9" i="36"/>
  <c r="N12" i="36"/>
  <c r="O12" i="36"/>
  <c r="P12" i="36"/>
  <c r="Q12" i="36"/>
  <c r="N15" i="36"/>
  <c r="O15" i="36"/>
  <c r="P15" i="36"/>
  <c r="N16" i="36"/>
  <c r="O16" i="36"/>
  <c r="P16" i="36"/>
  <c r="Q16" i="36"/>
  <c r="N8" i="36"/>
  <c r="O8" i="36"/>
  <c r="P8" i="36"/>
  <c r="Q8" i="36"/>
  <c r="Q7" i="36"/>
  <c r="P7" i="36"/>
  <c r="O7" i="36"/>
  <c r="N7" i="36"/>
  <c r="R8" i="36" l="1"/>
  <c r="O17" i="36"/>
  <c r="P17" i="36"/>
  <c r="Q17" i="36"/>
  <c r="N17" i="36"/>
  <c r="R7" i="36"/>
  <c r="R9" i="36"/>
  <c r="R16" i="36"/>
  <c r="R15" i="36"/>
  <c r="R12" i="36"/>
  <c r="R10" i="36"/>
  <c r="R17" i="36" l="1"/>
</calcChain>
</file>

<file path=xl/sharedStrings.xml><?xml version="1.0" encoding="utf-8"?>
<sst xmlns="http://schemas.openxmlformats.org/spreadsheetml/2006/main" count="801" uniqueCount="366">
  <si>
    <t>AVANCE META</t>
  </si>
  <si>
    <t>PROCESO</t>
  </si>
  <si>
    <t>SISTEMAS</t>
  </si>
  <si>
    <t>JURIDICA</t>
  </si>
  <si>
    <t>SEGURIDAD Y SALUD EN EL TRABAJO</t>
  </si>
  <si>
    <t>Cumplimiento de las acciones definidas en los mapas de riesgo por proceso.</t>
  </si>
  <si>
    <t xml:space="preserve">META </t>
  </si>
  <si>
    <t>ACTIVIDADES PARA EL CUMPLIMIENTO DE LAS METAS ANUALES</t>
  </si>
  <si>
    <t>No de actividades Desarrolladas / No de actividades programadas x 100</t>
  </si>
  <si>
    <t>No de acciones de mejora que se cumplieron / Total de acciones establecidas  x 100</t>
  </si>
  <si>
    <t>Implementar  las acciones definidas para la administración de los riesgos priorizados</t>
  </si>
  <si>
    <t xml:space="preserve">Realizar seguimiento a la gestión por indicadores </t>
  </si>
  <si>
    <t xml:space="preserve">Seguimiento al cumplimiento de los comites aplicables </t>
  </si>
  <si>
    <t xml:space="preserve">Cumplimiento del programa de gestion de tecnologia y  mejoramiento del ambiente fisico </t>
  </si>
  <si>
    <t>INDICADOR / FÓRMULA</t>
  </si>
  <si>
    <t>HOSPITALIZACIÓN</t>
  </si>
  <si>
    <t>SERVICIO FARMACEUTICO</t>
  </si>
  <si>
    <t>SIAU</t>
  </si>
  <si>
    <t>CALIDAD</t>
  </si>
  <si>
    <t>GESTIÓN DOCUMENTAL</t>
  </si>
  <si>
    <t>RESULTADO 1</t>
  </si>
  <si>
    <t>RESULTADO 2</t>
  </si>
  <si>
    <t>RESULTADO 3</t>
  </si>
  <si>
    <t>REFERENCIA Y CONTRAREFERENCIA</t>
  </si>
  <si>
    <t xml:space="preserve">Documentacion, aprobacion e implementacion de procedimientos del area </t>
  </si>
  <si>
    <t xml:space="preserve">Cumplimiento de planes de mejora resultado de auditorias internas y externas </t>
  </si>
  <si>
    <t xml:space="preserve">Cumplimiento de las actividades de mejora planteadas como acciones correctivas </t>
  </si>
  <si>
    <t xml:space="preserve">Cumplimiento de reporte y gestión  de indicadores </t>
  </si>
  <si>
    <t>Número de indicadores reportados  / Total de indicadores  aplicables x 100</t>
  </si>
  <si>
    <t>100 % de los servicios prestados con historia clinica completa</t>
  </si>
  <si>
    <t>Total de los servicios facturados con historia clinica  completa  /  Total de los servicios facturados*100</t>
  </si>
  <si>
    <t>No de comites Desarrolladas / No de comites programados x 100</t>
  </si>
  <si>
    <t xml:space="preserve">Elaborar las historias clinicas de todas las atenciones completas y con todos los soportes. </t>
  </si>
  <si>
    <t xml:space="preserve">Actualizar procedimientos del area de hospitaliazacion  aprobados e implementados </t>
  </si>
  <si>
    <t>CONSULTA EXTERNA</t>
  </si>
  <si>
    <t xml:space="preserve">APOYO DIAGNOSTICO </t>
  </si>
  <si>
    <t xml:space="preserve">Actualizar procedimientos del area de apoyo diagnostico   aprobados e implementados </t>
  </si>
  <si>
    <t xml:space="preserve">APOYO TERAPEUTICO </t>
  </si>
  <si>
    <t>Formulacion del programa de auditoria para mejorameinto de la calidad</t>
  </si>
  <si>
    <t xml:space="preserve">Concepto Favorable emitido por secretaria de salud </t>
  </si>
  <si>
    <t xml:space="preserve">Garantizar un stock minimo de todos los medicamentos </t>
  </si>
  <si>
    <t xml:space="preserve">Seguimiento al kardex de medicamentos </t>
  </si>
  <si>
    <t>Inventarios realizados/Numero de inventarios programados*100</t>
  </si>
  <si>
    <t xml:space="preserve">Despachar el total de medicamentos solicitados para los pacientes hospitalizados </t>
  </si>
  <si>
    <t>No de funcionarios capacitados / No de funcionarios de la ESE x 100</t>
  </si>
  <si>
    <t xml:space="preserve">Realizar apertura periodica de buzones </t>
  </si>
  <si>
    <t xml:space="preserve">Diferencia en dias entre la respuesta y la radicacion de la queja </t>
  </si>
  <si>
    <t>Cumplimiento del cronograma establecido de los comités institucionales</t>
  </si>
  <si>
    <t xml:space="preserve">Aumento porgresivo de los  reportes de sucesos de seguridad que se presentan en el servicio </t>
  </si>
  <si>
    <t>Aumento en el porcentaje  de reportes de sucesos de seguridad presentados  en el servicio para disminucion de los  riesgos hospitalarios</t>
  </si>
  <si>
    <t>Numero de reportes de sucesos reportado en el servicio/ Total de reportes institucionales * 100</t>
  </si>
  <si>
    <t xml:space="preserve">Aumento en el porcentaje  de reportes de sucesos de seguridad presentados  en el servicio para disminucion de los  riesgos en referencia y contrareferencia </t>
  </si>
  <si>
    <t>Numero de reportes de sucesos reportados en el servicio/ Total de reportes institucionales * 100</t>
  </si>
  <si>
    <t xml:space="preserve">Aumento en el porcentaje  de reportes de sucesos de seguridad presentados  en el servicio para disminucion de los  riesgos en la consulta externa </t>
  </si>
  <si>
    <t xml:space="preserve">Aumento en el porcentaje  de reportes de sucesos de seguridad presentados  en el servicio para disminucion de los  riesgos en apoyo diagnositco  </t>
  </si>
  <si>
    <t xml:space="preserve">Aumento en el porcentaje  de reportes de sucesos de seguridad presentados  en el servicio para disminucion de los  riesgos en atencion al usuario </t>
  </si>
  <si>
    <t>Cumplimiento en las actuaciones procesales</t>
  </si>
  <si>
    <t>Actuaciones procesales ante la jurisdicción</t>
  </si>
  <si>
    <t>No de procesos adelantados con actuaciones requeridas / No  total de actuaciones a realizar x 100</t>
  </si>
  <si>
    <t xml:space="preserve">Actualizar procedimientos de gestión juridica aprobados e implementados </t>
  </si>
  <si>
    <t>Revisión de minutas y cumplimiento de requisitos</t>
  </si>
  <si>
    <t>Verificación  proceso contractual</t>
  </si>
  <si>
    <t>No de revisiones a minutas  / No  total de contratos realizados</t>
  </si>
  <si>
    <t>medición de ventas de servicios de salud</t>
  </si>
  <si>
    <t>medicion de indicadores financieros e informe a la subgerencia financiera y administrativa para toma de decisiones</t>
  </si>
  <si>
    <t>ventas brutas obtenidas en el ejercicio / ventas brutas del periodo anterior</t>
  </si>
  <si>
    <t xml:space="preserve"> Medir la razon corriente para determinar el índice de liquidez dela ESE,  indica la capacidad que tiene la empresa para cumplir con sus obligaciones financieras, deudas o pasivos a corto plazo.</t>
  </si>
  <si>
    <t>Medición de la razon corriente</t>
  </si>
  <si>
    <t>Activo corriente /Pasivo corriente</t>
  </si>
  <si>
    <t>medir la eficacia en el presupuesto de ingresos operacionales</t>
  </si>
  <si>
    <t>medición de la eficacia en el presupuesto de ingresos operacionales</t>
  </si>
  <si>
    <t>medir la eficiencia del presupuesto de gastos</t>
  </si>
  <si>
    <t>medición  de la eficiencia del presupuesto de gastos</t>
  </si>
  <si>
    <t>medir la eficiencia del presupuesto de ingresos y gastos</t>
  </si>
  <si>
    <t>medición de la eficiencia del presupuesto de ingresos y gastos</t>
  </si>
  <si>
    <t>presupuesto de gastos comprometidos /presupuesto de ingresos recaudados *100</t>
  </si>
  <si>
    <t>medir el gasto operacional</t>
  </si>
  <si>
    <t>medición del gasto operacional</t>
  </si>
  <si>
    <t>Gastos ejecutados/gastos comprometidos</t>
  </si>
  <si>
    <t>No de capacitaciones Desarrolladas / No de capacitaciones  programadas x 100</t>
  </si>
  <si>
    <t>Implementar el  Cumplimiento Programa de bienestar social</t>
  </si>
  <si>
    <t>Implementar el  Programa De Renovación Tecnologica,  Dotación Y Mantenimiento  preventivo</t>
  </si>
  <si>
    <t xml:space="preserve">Aumento en el porcentaje  de reportes de sucesos de seguridad presentados  en el servicio para disminucion de los  riesgos en farmacia </t>
  </si>
  <si>
    <t>Numero de medicamentos despachados/Numero de medicamentos formulados *100</t>
  </si>
  <si>
    <t xml:space="preserve">Cumplimiento del programa de aquisición de elementos y  mejoramiento del ambiente fisico </t>
  </si>
  <si>
    <t>Medir el grado de eficiencia de la empresa en el uso de sus activos para generar ingresos por ventas de servicios de salud</t>
  </si>
  <si>
    <t>medición de rotación de activos</t>
  </si>
  <si>
    <t>ventas netas / activo total</t>
  </si>
  <si>
    <t>Medir el margen de utilidad</t>
  </si>
  <si>
    <t>medición del margen bruto de utilidad</t>
  </si>
  <si>
    <t>utilidad bruta/ventas netas *100</t>
  </si>
  <si>
    <t>medir recaudo de cartera</t>
  </si>
  <si>
    <t>medición del recaudo de cartera</t>
  </si>
  <si>
    <t>Medir los días que tarda la ese  en cobrar de sus clientes (EPS, regimen especial entre otros)</t>
  </si>
  <si>
    <t>Medición del periodo de cobro</t>
  </si>
  <si>
    <t xml:space="preserve">Medir la eficiencia en proceso de soportar las facturas </t>
  </si>
  <si>
    <t>Soportar adecuadamente todas las facturas elaboradas y radicadas</t>
  </si>
  <si>
    <t xml:space="preserve">Socializar la politica de humanizacion del servicio </t>
  </si>
  <si>
    <t>Numero de solicitudes contestadas oportunamente/total de solicitudes de referencia</t>
  </si>
  <si>
    <t>METAS PROGRAMADAS</t>
  </si>
  <si>
    <t>Implemenacion deprograma de reahabilitacion integral del paciente cronico e inimputable</t>
  </si>
  <si>
    <t>Programa implementado</t>
  </si>
  <si>
    <t>Atencion oportuna de las solicitudes de intercosulta por terapia para el paciente agudo</t>
  </si>
  <si>
    <t>Realizar valoración e inclusion en las actividades de terapia ocupacional y las demas requeridas por el paciente agudo en menos de 12 horas habiles (sin contar el dia sabado)</t>
  </si>
  <si>
    <t xml:space="preserve">Implementacion progresiva de un programa articulado de rehabilitacion del paciente Cronico </t>
  </si>
  <si>
    <t xml:space="preserve">Dar cumplimineto al programa de adquisicion de elementos y mejoramiento del ambiente fisico </t>
  </si>
  <si>
    <t>Procedimientos aprobados e implementados /Total de procedimientos *100</t>
  </si>
  <si>
    <t xml:space="preserve">Actualizar procedimientos de gestióndel talento humano aprobados e implementados </t>
  </si>
  <si>
    <t>total recaudado en el periodo/ total facturado *100</t>
  </si>
  <si>
    <t>factura generada - facturas devueltas /facturación total generada * 100</t>
  </si>
  <si>
    <t>Facturas  NO devueltas *100/ Total de facturas radicadas en el periodo correspondiente</t>
  </si>
  <si>
    <t xml:space="preserve">AVANCE 1 </t>
  </si>
  <si>
    <t>AVANCES CUATRIMESTRE</t>
  </si>
  <si>
    <t>RESULTADOS CUATRIMESTRE</t>
  </si>
  <si>
    <t xml:space="preserve">REFERENCIA Y CONTRAREFERENCIA </t>
  </si>
  <si>
    <t xml:space="preserve">APOYO DIANGNOSTICO </t>
  </si>
  <si>
    <t xml:space="preserve">SERVICIO FARMACEUTICO </t>
  </si>
  <si>
    <t>FORMATO</t>
  </si>
  <si>
    <t xml:space="preserve">Evaluacion de adherencia a las gpc </t>
  </si>
  <si>
    <t xml:space="preserve">Evaluar adhrencia a GPC mediante muestra de historias clinicas el 5% de historias por cada patologia </t>
  </si>
  <si>
    <t>Numero de historias clinicas con cumplimiento a lo descrito en la guia/ Total de historias clinicas evaluadas (según muestreo establecido por patologia)*100</t>
  </si>
  <si>
    <t>Garantizar dispensacion de medicamentos para pacientes agudos  en la ESE</t>
  </si>
  <si>
    <t>Mantener estandar de respuesta  en el  servicio de referencia</t>
  </si>
  <si>
    <t xml:space="preserve">Actualizar el manual de atencion al usuario y realizar las modficaciones a que haya lugar y socializar con el 100% del personal de la ESE </t>
  </si>
  <si>
    <t>gastos operacionales causados /gastos operacionales programados *100</t>
  </si>
  <si>
    <t>Numero de  respuesta realizadas a solicitudes de terapia en menos de 12 horas habiles/numero de solicitudes de valoracion por el servicio de terapia * 100</t>
  </si>
  <si>
    <t xml:space="preserve">Evaluacion de cumplimiento a protocolos del area </t>
  </si>
  <si>
    <t xml:space="preserve">Evaluacion de adherencia a protocolos </t>
  </si>
  <si>
    <t>Numero de protocolos con lista de chequeo de adherencia/total de protocolos x 100</t>
  </si>
  <si>
    <t xml:space="preserve">Aumento progresivo de los  reportes de sucesos de seguridad que se presentan en el servicio </t>
  </si>
  <si>
    <t>medir el porcentaje de glosas de la IPS</t>
  </si>
  <si>
    <t>realizar medicion de las glosas generadas en relacion con los servicios facturados</t>
  </si>
  <si>
    <t>medir la oportunidad en la conciliacion de glosas</t>
  </si>
  <si>
    <t>medir el porcentaje de conciliacion de glosas respecto a las glosas respondidas por la institución</t>
  </si>
  <si>
    <t>total de glosas conciliadas / total de glosas con respuestas *100</t>
  </si>
  <si>
    <t>valor glosado / valor facturado *100</t>
  </si>
  <si>
    <t>Cumplimiento del cronograma establecido del comité de infecciones intrahospitalarias y vigilancia epidemiológica</t>
  </si>
  <si>
    <t>seguimiento del cronograma establecido del comité de infecciones intrahospitalarias y vigilancia epidemiológica</t>
  </si>
  <si>
    <t>COMITES INSTITUCIONALES</t>
  </si>
  <si>
    <t>adopcion de guias de practica clinica para las patologias mas frecuentes</t>
  </si>
  <si>
    <t>Realizar evaluacion y adopcion de las GPC  de las patologias mas frecuentes en el servicio de hospitalización</t>
  </si>
  <si>
    <t>numero de guias adoptadas e implementadas / numero de patologias mas frecuentes en el servicio de hospitalizacion *100</t>
  </si>
  <si>
    <t>Implementacion de GPC basadas en evidencia cientifica para las cinco principales causas de atencion en el servicio de hospitalizacion</t>
  </si>
  <si>
    <t>Documentar las recomendaciones de las GPC para las cinco patologias mas frecuentes en el servicio de hospitalización</t>
  </si>
  <si>
    <t>Numero de documentos de recomendciones socializados y evaluados/5 GPC adopatadas en  la ESE *100</t>
  </si>
  <si>
    <t>Auditoria de Historias Clinicas de Pacientes con riesgo de evasion</t>
  </si>
  <si>
    <t>Auditoria de Historias   Clinicas de Pacientes con  de suicidio</t>
  </si>
  <si>
    <t>Numero de historias clinicas con cumplimiento a lo descrito enel protcolo/ Total de casos presentados en el periodo *100</t>
  </si>
  <si>
    <t xml:space="preserve">Evaluacion de protocolos de prevencion y manejo de evasiones </t>
  </si>
  <si>
    <t>Evaluacion de protocolos de prevencion y manejo de  Suicidios</t>
  </si>
  <si>
    <t>Documentacion, aprobacion e implementacion de procedimientos del area de hospitalizacion</t>
  </si>
  <si>
    <t>Procedimientos aprobados e implementados /Total de procedimientos del area *100</t>
  </si>
  <si>
    <t>mantener por encima del 80% el porcentaje de ocupacion</t>
  </si>
  <si>
    <t>mantener el porcentaje de ocupacion por encima de 80%</t>
  </si>
  <si>
    <t>numero de dias cama ocupado/numero de dias cama disponible *100</t>
  </si>
  <si>
    <t>numero de ordenes generadas que requieren autorizacion/autorizaciones solicitadas *100</t>
  </si>
  <si>
    <t>cumplir con la solicitud de las autorizaciones de todos los servicios que lo requieran</t>
  </si>
  <si>
    <t>realizar oportunamente solicitud de autorizaciones</t>
  </si>
  <si>
    <t>Atender oportunamente las solicitudes de referencia contestadas antes de 5 horas</t>
  </si>
  <si>
    <t xml:space="preserve">Cumplimiento del cronograma establecido del comité de ética hospitalaria </t>
  </si>
  <si>
    <t>Seguimiento al cumplimiento del comité de ética hospitalaria</t>
  </si>
  <si>
    <t>Cumplimiento del cronograma establecido del comité docencia servicio</t>
  </si>
  <si>
    <t>Seguimiento al cumplimiento del comité de docencia servicio</t>
  </si>
  <si>
    <t>Realizar evaluacion y adopcion de las GPC  de las patologias mas frecuentes en el servicio de psquiatria</t>
  </si>
  <si>
    <t>numero de guias adoptadas e implementadas / numero de patologias mas frecuentes en el servicio de psiquiatria *100</t>
  </si>
  <si>
    <t>adopcion de guias de practica clinica para las patologias mas frecuentes en el servicio de psiquiatria</t>
  </si>
  <si>
    <t>adopcion de guias de practica clinica para las patologias mas frecuentes en el servicio de neurologia</t>
  </si>
  <si>
    <t>Realizar evaluacion y adopcion de las GPC  de las patologias mas frecuentes en el servicio de neurologia</t>
  </si>
  <si>
    <t>adopcion de guias de practica clinica para las patologias mas frecuentes en el servicio de psicologia</t>
  </si>
  <si>
    <t>Realizar evaluacion y adopcion de las GPC  de las patologias mas frecuentes en el servicio de psicologia</t>
  </si>
  <si>
    <t>Documentar las recomendaciones de las GPC para las cinco patologias mas frecuentes en el servicio de consulta externa</t>
  </si>
  <si>
    <t>Implementacion de GPC basadas en evidencia cientifica para las cinco principales causas de atencion en el servicio de consulta externa</t>
  </si>
  <si>
    <t>Numero de documentos de recomendciones socializados y evaluados/numero de GPC adopatadas para consulta externa en  la ESE *100</t>
  </si>
  <si>
    <t>numero de guias adoptadas e implementadas / numero de patologias mas frecuentes en el servicio de neurologia *100</t>
  </si>
  <si>
    <t>numero de guias adoptadas e implementadas / numero de patologias mas frecuentes en el servicio de psicologia *100</t>
  </si>
  <si>
    <t>META 1 TRIMESTRE</t>
  </si>
  <si>
    <t>META 2 TRIMESTRE</t>
  </si>
  <si>
    <t>META 3 TRIMESTRE</t>
  </si>
  <si>
    <t>META 4 TRIMESTRE</t>
  </si>
  <si>
    <t>AVANCE 2</t>
  </si>
  <si>
    <t>AVANCE 3</t>
  </si>
  <si>
    <t xml:space="preserve">AVANCE 4 </t>
  </si>
  <si>
    <t>RESULTADO 4</t>
  </si>
  <si>
    <t>NIVEL</t>
  </si>
  <si>
    <t>MISIONAL</t>
  </si>
  <si>
    <t>ESTRATEGICO</t>
  </si>
  <si>
    <t xml:space="preserve">NIVEL </t>
  </si>
  <si>
    <t xml:space="preserve">MISIONAL </t>
  </si>
  <si>
    <t xml:space="preserve">Realizar de manera oprtuna el reporte de lso contorles de calidad externo </t>
  </si>
  <si>
    <t xml:space="preserve">Verificar la participacion en los controles de calidad externos </t>
  </si>
  <si>
    <t>numero de Reportes de Control de Calidad externo enviados  / total de Controles Programados x 100</t>
  </si>
  <si>
    <t>Cumplimiento de envio de reportes obligatorios al laboratorio de Salud Publica</t>
  </si>
  <si>
    <t xml:space="preserve">Medir cumplimiento de envio de reportes obligatorios </t>
  </si>
  <si>
    <t>Número de Reportes de SP Enviados / Numero total de Reportes Solicitados *100</t>
  </si>
  <si>
    <t>Mantener la respuesta en la oportunidad de la toma de muestra</t>
  </si>
  <si>
    <t xml:space="preserve">Verificar la oportunidad en la toma de muestras del laboratorio </t>
  </si>
  <si>
    <t xml:space="preserve">Sumatoria del numero de días habiles trascurridos entre la solicitud del servicio de muestras de laboratorio y el momento que genera el resultado del examen / total de pacientes atendidos en el servicio de toma de muestras de laboratorio </t>
  </si>
  <si>
    <t>ESTRATEGICOS</t>
  </si>
  <si>
    <t xml:space="preserve">Cumplimiento de reporte y gestión  de indicadores del programa de reactivovigilancia </t>
  </si>
  <si>
    <t xml:space="preserve">Realizar seguimiento a la gestión del programa de reactivovigilancia </t>
  </si>
  <si>
    <t>Numero de reportes realizados al Invima/ 4 x 100</t>
  </si>
  <si>
    <t xml:space="preserve">Realizar seguimiento mensual de la produccion del servicio de terapia Ocupacional </t>
  </si>
  <si>
    <t xml:space="preserve">Seguimiento  periodico a la produccion del servicio de terapias ocupacional </t>
  </si>
  <si>
    <t>Procedimientos aprobados e implementados /Total de procedimientos aplicables al servicio de laboratorio clinico  *100</t>
  </si>
  <si>
    <t xml:space="preserve">Cumplimiento en la entrega de indicadores de produccion del servicio de laboratorio clinico </t>
  </si>
  <si>
    <t xml:space="preserve">Cumplimiento en la entrega de indicadores de produccion del servicio de electroencefalograma </t>
  </si>
  <si>
    <t xml:space="preserve">Realizar seguimiento a la gestión de la entrega de indicadores propios de lso servicios de apoyo diagnostico </t>
  </si>
  <si>
    <t>Numero de reportes realizados mediante ficha tecnica del servicio de laboratorio clinico/ 12 x100</t>
  </si>
  <si>
    <t>Numero de reportes realizados mediante ficha tecnica del servicio de electroencefalograma / 12 x100</t>
  </si>
  <si>
    <t>Seguimiento  periodico a la produccion del servicio de terapias respiratoria</t>
  </si>
  <si>
    <t>Numero de reportes entregados del servicio de terapias respiratoria  / 12 x100</t>
  </si>
  <si>
    <t>Realizar seguimiento mensual de la produccion del servicio de terapia Fisica</t>
  </si>
  <si>
    <t>Seguimiento  periodico a la produccion del servicio de terapias fisica</t>
  </si>
  <si>
    <t>Numero de reportes entregados del servicio de terapias fisica  / 12 x101</t>
  </si>
  <si>
    <t xml:space="preserve">Actualizar procedimientos del area de complementcion terapeutica, socializar y evaluar </t>
  </si>
  <si>
    <t>Protocolos y procedimeintos con lista de chequeo /Total de procedimientos documentados *100</t>
  </si>
  <si>
    <t xml:space="preserve">ESTRATEGICO </t>
  </si>
  <si>
    <t xml:space="preserve">Cumplimiento de las acciones de mejora establecidas en el PAMEC 2019 </t>
  </si>
  <si>
    <t>Realizar auditorias semestrales  de seguimiento al cumplimiento de las activdades del pamec</t>
  </si>
  <si>
    <t>Numero de auditorias realizaadas/ 2 x 100</t>
  </si>
  <si>
    <t xml:space="preserve">Cumplimiento en la realizacion de rondas de seguridad de las practicas seguras implementadas en la ESE. </t>
  </si>
  <si>
    <t>Cumplimiento de las acciones de mejora establecidas en el PAMEC 2020</t>
  </si>
  <si>
    <t>Porcentaje de ejecucion de PAMEC 2019</t>
  </si>
  <si>
    <t>Nuemro de actividades terminadas/ Total de actividades porgramadas x 100</t>
  </si>
  <si>
    <t>Numero de rondas desarrolladas / total de rondas programas x 100</t>
  </si>
  <si>
    <t xml:space="preserve">Desarrollo de rondas de seguridad a las practicas aplicables a la ESE de manera semestral </t>
  </si>
  <si>
    <t>SEGURIDAD DEL PACIENTE</t>
  </si>
  <si>
    <t xml:space="preserve">Desarrollo del comité de seguirdad del paciente de acuerdo a la periodicidad establecida </t>
  </si>
  <si>
    <t>Numero de comites desarrollados / 6 x 100</t>
  </si>
  <si>
    <t xml:space="preserve">Desarrollo de Gestion y desempeño de  acuerdo a la periodicidad establecida </t>
  </si>
  <si>
    <t xml:space="preserve">PLANEACION </t>
  </si>
  <si>
    <t>Numero de comites desarrollados /Total de comites programados x  100</t>
  </si>
  <si>
    <t xml:space="preserve">Cumplimiento en el desarrollo del comité de seguirdad del paciente </t>
  </si>
  <si>
    <t xml:space="preserve">Cumplimiento de planes de mejora resultado de auditorias  externas </t>
  </si>
  <si>
    <t>Cumplimiento en el seguimiento de implementacion del MIPG</t>
  </si>
  <si>
    <t>Evaluacion en el cumplimiento de las actividades planteadas en los autodiagnosticos</t>
  </si>
  <si>
    <t>Garantizar procesos documentados en base a la implementacion de MIPG</t>
  </si>
  <si>
    <t>Numero de autodiagnosticos con evaluacion/total de autoediagnosticos x 100</t>
  </si>
  <si>
    <t>Numero de reportes entregados del servicio de terapía ocupacional / 12 x100</t>
  </si>
  <si>
    <t>Cumpliemiento en el desarrollo del comité de gestion y desempeño</t>
  </si>
  <si>
    <t>Numero de documentos aprobados /Total de procedimientos del listado maestro  *100</t>
  </si>
  <si>
    <t>Numero de documentos actualizados y entregados / total de documentos aplicables x 100</t>
  </si>
  <si>
    <t xml:space="preserve">Promedio de cumplimiento de  implementación del comité de farmacia </t>
  </si>
  <si>
    <t xml:space="preserve">Cumplimiento del desarrollo del comite de farmacia </t>
  </si>
  <si>
    <t>No de comites Desarrollados / 12 x 100</t>
  </si>
  <si>
    <t xml:space="preserve">Cumplimiento al programa de reactivovigilancia </t>
  </si>
  <si>
    <t>Numero de socializaciones / 12 revisiones durante el año x 100</t>
  </si>
  <si>
    <t xml:space="preserve">Cumplimiento en la revision de alertas emitidas por el invima de manera mensual  </t>
  </si>
  <si>
    <t xml:space="preserve">Socializacion mensual de alertas emitidas por el invima del programa de farmacovigilancia </t>
  </si>
  <si>
    <t>Socializar las alertas emitidas por el invima dentro del programa de farmacovigilancia</t>
  </si>
  <si>
    <t>Numero de  socializaciones de alertas  / 12 alertas del año *100</t>
  </si>
  <si>
    <t>Número de indicadores reportados  / 12 REPORTES AL AÑO  x 100</t>
  </si>
  <si>
    <t xml:space="preserve">Socializar las alertas emitidas por el invima dentro del programa de TECNOVIGILANCIA </t>
  </si>
  <si>
    <t xml:space="preserve">Revisar la politica de humanizacion del servicio  y realizar las modficaciones a que haya lugar, realizar capacitacion y evaluacion de humanizacion del servicio a todos los funcionarios de la ESE </t>
  </si>
  <si>
    <t>No de funcionarios capacitados / Numero  de funcionarios de la ESE x 100</t>
  </si>
  <si>
    <t>Actualizar y socializar el manual de atencion al usuario</t>
  </si>
  <si>
    <t xml:space="preserve">Evaluar informacion entregada a los usuarios sobre le tema de deberes y derechos </t>
  </si>
  <si>
    <t xml:space="preserve">Evaluar el conocimiento de los pacientes en el tema de deberes y derechos </t>
  </si>
  <si>
    <t>Numero de usuarios que respondieron "muy buena" y "buena" a la pregunta sobre la informacion recibida de sus deberes y derechos / total de usuarios encuestados x 100</t>
  </si>
  <si>
    <t>Numero de actas de apertura de buzones realizadas /12 aperturas al año *100</t>
  </si>
  <si>
    <t xml:space="preserve">Realizar oportunamente la respuesta de las peticoines quejas y/o reclamos  recibidas por los medios descritos en el procedimeinto </t>
  </si>
  <si>
    <t>Actualizar  procedimiento  de petición, queja y reclamos de los usuarios con formatos para seguimeinto a indicadores</t>
  </si>
  <si>
    <t xml:space="preserve">Actualizar  procedimiento para presentacion de peticiones, quejas y reclamos por parte de los usuarios e incluir formatos para seguimiento de indicadores del procedimiento.  </t>
  </si>
  <si>
    <t xml:space="preserve">1 docuemnto actualizado con apoyo de asesor de planeacion dando cumpliiento a los lineamientos de MIPG y entregado al sistema de gestion de calidad para aprobacion. </t>
  </si>
  <si>
    <t xml:space="preserve"> socializar procedimiento  de petición, queja y reclamos de los usuarios. </t>
  </si>
  <si>
    <t xml:space="preserve">socializar  procedimiento para presentacion de peticiones, quejas y reclamos por parte de los usuarios y darlo a cocnocer con el personal de la ESE </t>
  </si>
  <si>
    <t>Cumplimiento de reporte y gestión  de indicadores de atencion al usuario PQRS</t>
  </si>
  <si>
    <t>Realizar seguimiento a la gestión por indicadores del procedimeinto de PQRS</t>
  </si>
  <si>
    <t>Número de indicadores reportados  / 12 reportes  de indicadores  x 100</t>
  </si>
  <si>
    <t xml:space="preserve">Cumplimiento de reporte y gestión  de indicadores asignacion de citas </t>
  </si>
  <si>
    <t xml:space="preserve">Realizar seguimiento a la gestión por indicadores del procedimeinto de asignacion de citas </t>
  </si>
  <si>
    <t>Número de indicadores reportados  / 12 reportes de indicadores   x 100</t>
  </si>
  <si>
    <t xml:space="preserve">Garantizar la oportunidad en la asignacion de citas de psiquiatria </t>
  </si>
  <si>
    <t>Realizar seguimiento mensual de los dias para  la oportunidad para la asignacion de citas de psiquiatria</t>
  </si>
  <si>
    <t xml:space="preserve">Sumatoria  de  la  diferencia  de  días calendario entre la fecha en la que se asignó la cita de  y la fecha en la cual el usuario  solicitó la cita / total de citas de psiquiatria asignadas en el mes </t>
  </si>
  <si>
    <t>Garantizar la oportunidad en la asignacion de citas de neurologia</t>
  </si>
  <si>
    <t>Realizar seguimiento mensual de los dias para  la oportunidad para la asignacion de citas de neurologia</t>
  </si>
  <si>
    <t xml:space="preserve">Sumatoria  de  la  diferencia  de  días calendario entre la fecha en la que se asignó la cita de  y la fecha en la cual el usuario  solicitó la cita / total de citas de neurologia asignadas en el mes </t>
  </si>
  <si>
    <t>Numero de  socializaciones de alertas de tecnovigilancia   / 12 alertas del año *100</t>
  </si>
  <si>
    <t>Cumplimiento en la implementacion del MIPG</t>
  </si>
  <si>
    <t xml:space="preserve">Aprobar docuemntos del sistemas d egestion de calidad </t>
  </si>
  <si>
    <t xml:space="preserve">Aprobacion de  procedimientos institucionales e inclusion en el sistema </t>
  </si>
  <si>
    <t xml:space="preserve">VERSION: </t>
  </si>
  <si>
    <r>
      <rPr>
        <b/>
        <sz val="11"/>
        <color theme="1"/>
        <rFont val="Arial"/>
        <family val="2"/>
      </rPr>
      <t xml:space="preserve">CODIGO: </t>
    </r>
    <r>
      <rPr>
        <sz val="11"/>
        <color theme="1"/>
        <rFont val="Arial"/>
        <family val="2"/>
      </rPr>
      <t xml:space="preserve"> </t>
    </r>
  </si>
  <si>
    <t xml:space="preserve">FECHA:  </t>
  </si>
  <si>
    <t xml:space="preserve">Cumplimiento de planes de mejora resultado de auditorias </t>
  </si>
  <si>
    <t>Número de indicadores reportados  / 12 reportes del año  x 100</t>
  </si>
  <si>
    <t xml:space="preserve">Actualizar procedimientos del area aprobados e implementados </t>
  </si>
  <si>
    <t>APOYO</t>
  </si>
  <si>
    <t>GESTION CONTRACTUAL Y SOPORTE JURIDICO</t>
  </si>
  <si>
    <t>Cumplimiento de la politica deTransparencia y acceso a la información aumentando en 10% la evaluacion del autodiagnostico</t>
  </si>
  <si>
    <t>Porcentaje de cumplimiento en la evaluacion del autodiagnostico</t>
  </si>
  <si>
    <t xml:space="preserve">Cumplimiento de las politica de Gobierno  digital logrando un incremento del 10% de la linea base </t>
  </si>
  <si>
    <t>Procedimientos entregados /Total de procedimientos del area *100</t>
  </si>
  <si>
    <t>GESTION DE BIENES Y SERVICIOS</t>
  </si>
  <si>
    <t>Procedimientos entregados /Total de procedimientos *100</t>
  </si>
  <si>
    <t>GESTION DE LA INFORMACION Y COMUNICACIONES</t>
  </si>
  <si>
    <t xml:space="preserve">GESTION DEL TALENTO HUMANO </t>
  </si>
  <si>
    <t>Documento probado y publicado</t>
  </si>
  <si>
    <t xml:space="preserve">Implementar y desarrollar el plan de capacitaciones de acuerdo a lo porgramado </t>
  </si>
  <si>
    <t>Actualizar el documento de plan bienestar que de cumplimiento a lo descrito en MIPG</t>
  </si>
  <si>
    <t>Procedimientos aprobados e implementados /Total de documentos aplicables *100</t>
  </si>
  <si>
    <t>GESTION ADMINISTRATIVA Y FINANCIERA</t>
  </si>
  <si>
    <t>Cumplimiento  del Plan  institucional de capacitaciones en 100%</t>
  </si>
  <si>
    <t>Cumplimiento Programa de bienestar social al 100%</t>
  </si>
  <si>
    <t>Cumplimiento de planes de mejora resultado de auditorias  al 100%</t>
  </si>
  <si>
    <t>Cumplimiento de reporte y gestión  de indicadores  al 100%</t>
  </si>
  <si>
    <t xml:space="preserve">cuentas por  cobrar promedio/ ventas a credito /120 </t>
  </si>
  <si>
    <t xml:space="preserve">Implementación del programa de gestión documental incrementando en 5% la evalaucion del autodiagnostico </t>
  </si>
  <si>
    <t>Evaluacion de cumplimiento del porcentaje en el  autodignostico de GD</t>
  </si>
  <si>
    <t>Cumplimiento al 100% del cronograma del comité de historias clinicas</t>
  </si>
  <si>
    <t>Desarrollo oportuno del comité d ehistorias clinicas</t>
  </si>
  <si>
    <t>Numero de comites desarrollados / 6 comites porgramados en el año x 100</t>
  </si>
  <si>
    <t>PORCENTAJE DE AVANCE</t>
  </si>
  <si>
    <t xml:space="preserve">Desarrollo del comité ambiental de acuerdo a la periodicidad establecida </t>
  </si>
  <si>
    <t>HOSPITAL SOSTENIBLE</t>
  </si>
  <si>
    <t xml:space="preserve">Cumplimiento en el desarrollo del comité ambiental  </t>
  </si>
  <si>
    <t>Numero de comites desarrollados / 12 x 100</t>
  </si>
  <si>
    <t>cumplimiento al 100% de las actiidades planteadas en el programa hospital sostenible</t>
  </si>
  <si>
    <t>Cumpliiento en el desarrollo de actividades del programa hospital sostenible</t>
  </si>
  <si>
    <t>Numero de actividades desarrolladas / total de actividades programadas x 100</t>
  </si>
  <si>
    <t xml:space="preserve">Desarrollo de las actiivdades descritas en el plan anual de trabajo para la presente vigencia  </t>
  </si>
  <si>
    <t xml:space="preserve">No de actividades Desarrolladas / No de actividades programadas x 100 </t>
  </si>
  <si>
    <t>Implementacion de los estandares minimos descritos en la resolucion 312 de 2019</t>
  </si>
  <si>
    <t>Cumplimiento a los estandares minimos de la resolucion 312 de 2019 en cuento a la implementacion del SG-SST en un 85%</t>
  </si>
  <si>
    <t xml:space="preserve">Porcentaje de cumplimiento de acuerdo a los estandares de la resolucion medido en el ultimo semestre del año </t>
  </si>
  <si>
    <t xml:space="preserve">Cumplimiento de las reuniones con actas de soporte del comité </t>
  </si>
  <si>
    <t xml:space="preserve">Promedio 100% de cumplimiento de  de reuniones de COMITÉ DE CONVIVENCIA LABORAL  de acuerdo a los programado para el año </t>
  </si>
  <si>
    <t xml:space="preserve">Promedio 100% de cumplimiento de  de reuniones de COMITÉ DE EMERGENCIAS  de acuerdo a los programado para el año </t>
  </si>
  <si>
    <t xml:space="preserve">Promedio 100% de cumplimiento de  de reuniones de COPASST de acuerdo a los programado para el año </t>
  </si>
  <si>
    <t xml:space="preserve">Numero de reniones con soporte de acta firmadas / Total de reuniones programadas para la vigencia x 100 </t>
  </si>
  <si>
    <t>Numero de reniones con soporte de acta firmadas / Total de reuniones programadas para la vigencia x 101</t>
  </si>
  <si>
    <t>Numero de reniones con soporte de acta firmadas / Total de reuniones programadas para la vigencia x 102</t>
  </si>
  <si>
    <t>MATRIZ DE PROGRAMACION Y EJECUCION PLAN OPERATIVO ANUAL 2020</t>
  </si>
  <si>
    <t>PLAN OPERATIVO ANUAL VIGENICA 2020</t>
  </si>
  <si>
    <t>Garantizar el funcionamiento del procedimiento de PQRS</t>
  </si>
  <si>
    <t xml:space="preserve">Inscripcion y racionalizacion de los tramites en el SUIT </t>
  </si>
  <si>
    <t>realizar la inscripcion y racionalizacionnde las tramites en el sistema SUIT</t>
  </si>
  <si>
    <t>Ejecutar el plan de accion elaborado para el año 2020, en relación  con politica deTransparencia y acceso a la información, en el marco de MIPG</t>
  </si>
  <si>
    <t>Ejecutar el plan de accion elaborado para el año 2020, con respecto a la politica de Gobierno  Gigital , en el marco de MIPG</t>
  </si>
  <si>
    <t xml:space="preserve">SISTEMAS </t>
  </si>
  <si>
    <t>N° de tramites isncritos en el SUIT</t>
  </si>
  <si>
    <t>Ejecutar el plan de accion elaborado para el año 2020, con base en la politica de GTH, en el marco de MIPG</t>
  </si>
  <si>
    <t>Ejecutar el plan de accion elaborado para el año 2020, con base en la politica de GD, en el marco de MIPG</t>
  </si>
  <si>
    <t>Cumplimiento planes institucionales y estrategicos</t>
  </si>
  <si>
    <t>Implementar el plan  institucional / Estrategico</t>
  </si>
  <si>
    <t>Promedio de cumplimiento  de las actividades  del plan estrategico.
(PINAR).</t>
  </si>
  <si>
    <t>Realizar mediante la ruta critica la formulacion del PAMEC vigencia 2019</t>
  </si>
  <si>
    <t xml:space="preserve">Garantizar la respuesta oportuna a peticoines quejas y/o reclamos cumpliendo los terminos para  cada tipo de peticion </t>
  </si>
  <si>
    <t xml:space="preserve">Actualizar procedimientos planes y programas aprobados e implementados </t>
  </si>
  <si>
    <t>Cumplir el plan de accion de la politica de GTH incrementando en un 100% la calificacion del autodiagnostico de GTH</t>
  </si>
  <si>
    <t>Actualizacion del plan de bienestar  dando cumplimiento a lo descrito en la dimension de talento humano y las politicas de esta dimension  en MIPG</t>
  </si>
  <si>
    <t xml:space="preserve"> Cumplimiento del plan anual de seguirdad y salud en el trabajo en un 100%</t>
  </si>
  <si>
    <t>Realizar al 80% la gestion del sistema de informacioon del empleo piblico SIGEP según lo establecido en el decreto 1086</t>
  </si>
  <si>
    <t xml:space="preserve">realizar todas las actividades como asminidtrador del SIGEP en la institucion </t>
  </si>
  <si>
    <t xml:space="preserve">cumplir minimo con el 80% de las actividades en el SIGEP </t>
  </si>
  <si>
    <t>HOSPITALIZACION</t>
  </si>
  <si>
    <t>GESTION DE TALENTO HUMANO</t>
  </si>
  <si>
    <t>GESTION DOCUMENTAL</t>
  </si>
  <si>
    <r>
      <rPr>
        <b/>
        <sz val="11"/>
        <color theme="1"/>
        <rFont val="Arial"/>
        <family val="2"/>
      </rPr>
      <t>MISIONAL</t>
    </r>
    <r>
      <rPr>
        <sz val="11"/>
        <color theme="1"/>
        <rFont val="Arial"/>
        <family val="2"/>
      </rPr>
      <t xml:space="preserve"> </t>
    </r>
  </si>
  <si>
    <r>
      <rPr>
        <b/>
        <sz val="18"/>
        <color rgb="FF009999"/>
        <rFont val="Century Gothic"/>
        <family val="2"/>
      </rPr>
      <t>CONSULTA EXTERNA</t>
    </r>
    <r>
      <rPr>
        <b/>
        <sz val="18"/>
        <color theme="1"/>
        <rFont val="Century Gothic"/>
        <family val="2"/>
      </rPr>
      <t xml:space="preserve"> </t>
    </r>
  </si>
  <si>
    <r>
      <rPr>
        <b/>
        <sz val="16"/>
        <color rgb="FF009999"/>
        <rFont val="Century Gothic"/>
        <family val="2"/>
      </rPr>
      <t>COMPLEMENTACION TERAPEUTICA</t>
    </r>
    <r>
      <rPr>
        <b/>
        <sz val="22"/>
        <color rgb="FF009999"/>
        <rFont val="Century Gothic"/>
        <family val="2"/>
      </rPr>
      <t xml:space="preserve"> </t>
    </r>
  </si>
  <si>
    <t>PLAN OPERATIVO ANUAL VIGENCIA 2020</t>
  </si>
  <si>
    <r>
      <rPr>
        <b/>
        <sz val="11"/>
        <color theme="1"/>
        <rFont val="Arial"/>
        <family val="2"/>
      </rPr>
      <t>FECHA:</t>
    </r>
    <r>
      <rPr>
        <sz val="11"/>
        <color theme="1"/>
        <rFont val="Arial"/>
        <family val="2"/>
      </rPr>
      <t xml:space="preserve"> 30/01/2020</t>
    </r>
  </si>
  <si>
    <r>
      <rPr>
        <b/>
        <sz val="11"/>
        <color theme="1"/>
        <rFont val="Arial"/>
        <family val="2"/>
      </rPr>
      <t xml:space="preserve">CODIGO: </t>
    </r>
    <r>
      <rPr>
        <sz val="11"/>
        <color theme="1"/>
        <rFont val="Arial"/>
        <family val="2"/>
      </rPr>
      <t>DE-PE-F02</t>
    </r>
  </si>
  <si>
    <r>
      <rPr>
        <b/>
        <sz val="11"/>
        <color theme="1"/>
        <rFont val="Arial"/>
        <family val="2"/>
      </rPr>
      <t>VERSION</t>
    </r>
    <r>
      <rPr>
        <sz val="11"/>
        <color theme="1"/>
        <rFont val="Arial"/>
        <family val="2"/>
      </rPr>
      <t>: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</si>
</sst>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ahoma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i/>
      <sz val="22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 tint="4.9989318521683403E-2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8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Tahoma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6"/>
      <color theme="1"/>
      <name val="Century Gothic"/>
      <family val="2"/>
    </font>
    <font>
      <b/>
      <sz val="18"/>
      <color theme="1"/>
      <name val="Century Gothic"/>
      <family val="2"/>
    </font>
    <font>
      <b/>
      <sz val="16"/>
      <color rgb="FF009999"/>
      <name val="Century Gothic"/>
      <family val="2"/>
    </font>
    <font>
      <sz val="11"/>
      <color theme="1"/>
      <name val="Century Gothic"/>
      <family val="2"/>
    </font>
    <font>
      <b/>
      <sz val="14"/>
      <color theme="1"/>
      <name val="Century Gothic"/>
      <family val="2"/>
    </font>
    <font>
      <b/>
      <sz val="22"/>
      <color rgb="FF009999"/>
      <name val="Arial"/>
      <family val="2"/>
    </font>
    <font>
      <sz val="11"/>
      <color rgb="FF009999"/>
      <name val="Arial"/>
      <family val="2"/>
    </font>
    <font>
      <b/>
      <sz val="18"/>
      <color rgb="FF009999"/>
      <name val="Century Gothic"/>
      <family val="2"/>
    </font>
    <font>
      <b/>
      <i/>
      <sz val="22"/>
      <color theme="1"/>
      <name val="Arial"/>
      <family val="2"/>
    </font>
    <font>
      <b/>
      <sz val="16"/>
      <color theme="1"/>
      <name val="Century Schoolbook"/>
      <family val="1"/>
    </font>
    <font>
      <b/>
      <sz val="22"/>
      <color rgb="FF009999"/>
      <name val="Century Gothic"/>
      <family val="2"/>
    </font>
    <font>
      <b/>
      <sz val="20"/>
      <color rgb="FF009999"/>
      <name val="Century Gothic"/>
      <family val="2"/>
    </font>
    <font>
      <b/>
      <sz val="11"/>
      <color theme="1"/>
      <name val="Century Gothic"/>
      <family val="2"/>
    </font>
    <font>
      <b/>
      <sz val="11"/>
      <color rgb="FF009999"/>
      <name val="Century Gothic"/>
      <family val="2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5DCDD9"/>
        <bgColor indexed="64"/>
      </patternFill>
    </fill>
    <fill>
      <patternFill patternType="solid">
        <fgColor rgb="FF6AD1DC"/>
        <bgColor indexed="64"/>
      </patternFill>
    </fill>
    <fill>
      <patternFill patternType="solid">
        <fgColor rgb="FF6AD3E8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/>
    <xf numFmtId="9" fontId="4" fillId="0" borderId="0" applyFont="0" applyFill="0" applyBorder="0" applyAlignment="0" applyProtection="0"/>
  </cellStyleXfs>
  <cellXfs count="214">
    <xf numFmtId="0" fontId="0" fillId="0" borderId="0" xfId="0"/>
    <xf numFmtId="0" fontId="6" fillId="2" borderId="0" xfId="0" applyFont="1" applyFill="1"/>
    <xf numFmtId="0" fontId="6" fillId="0" borderId="0" xfId="0" applyFont="1"/>
    <xf numFmtId="0" fontId="6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9" fontId="15" fillId="2" borderId="5" xfId="1" applyFont="1" applyFill="1" applyBorder="1" applyAlignment="1" applyProtection="1">
      <alignment horizontal="center" vertical="center"/>
      <protection locked="0"/>
    </xf>
    <xf numFmtId="0" fontId="14" fillId="2" borderId="4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1" fontId="15" fillId="2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/>
    <xf numFmtId="0" fontId="14" fillId="0" borderId="3" xfId="0" applyFont="1" applyFill="1" applyBorder="1" applyAlignment="1">
      <alignment horizontal="left" vertical="center" wrapText="1"/>
    </xf>
    <xf numFmtId="9" fontId="14" fillId="0" borderId="4" xfId="1" applyFont="1" applyFill="1" applyBorder="1" applyProtection="1"/>
    <xf numFmtId="0" fontId="14" fillId="0" borderId="11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vertical="center" wrapText="1"/>
    </xf>
    <xf numFmtId="9" fontId="15" fillId="0" borderId="5" xfId="1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17" fillId="0" borderId="0" xfId="0" applyFont="1"/>
    <xf numFmtId="0" fontId="6" fillId="0" borderId="4" xfId="0" applyFont="1" applyFill="1" applyBorder="1" applyAlignment="1">
      <alignment vertical="center" wrapText="1"/>
    </xf>
    <xf numFmtId="0" fontId="6" fillId="6" borderId="0" xfId="0" applyFont="1" applyFill="1"/>
    <xf numFmtId="0" fontId="6" fillId="3" borderId="0" xfId="0" applyFont="1" applyFill="1"/>
    <xf numFmtId="0" fontId="6" fillId="0" borderId="0" xfId="0" applyFont="1" applyBorder="1"/>
    <xf numFmtId="0" fontId="14" fillId="0" borderId="0" xfId="0" applyFont="1" applyFill="1" applyBorder="1" applyAlignment="1">
      <alignment horizontal="center" vertical="center" wrapText="1"/>
    </xf>
    <xf numFmtId="9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6" fillId="2" borderId="0" xfId="0" applyFont="1" applyFill="1" applyBorder="1"/>
    <xf numFmtId="0" fontId="14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9" fontId="14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 wrapText="1"/>
    </xf>
    <xf numFmtId="9" fontId="6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6" fillId="4" borderId="0" xfId="0" applyFont="1" applyFill="1"/>
    <xf numFmtId="9" fontId="15" fillId="0" borderId="5" xfId="1" applyFont="1" applyFill="1" applyBorder="1" applyAlignment="1" applyProtection="1">
      <alignment horizontal="center" vertical="center"/>
    </xf>
    <xf numFmtId="9" fontId="15" fillId="2" borderId="5" xfId="1" applyFont="1" applyFill="1" applyBorder="1" applyAlignment="1" applyProtection="1">
      <alignment horizontal="center" vertical="center"/>
    </xf>
    <xf numFmtId="9" fontId="15" fillId="5" borderId="4" xfId="1" applyFont="1" applyFill="1" applyBorder="1" applyAlignment="1" applyProtection="1">
      <alignment horizontal="center" vertical="center"/>
    </xf>
    <xf numFmtId="9" fontId="15" fillId="5" borderId="5" xfId="1" applyFont="1" applyFill="1" applyBorder="1" applyAlignment="1" applyProtection="1">
      <alignment horizontal="center" vertical="center"/>
    </xf>
    <xf numFmtId="1" fontId="15" fillId="5" borderId="4" xfId="1" applyNumberFormat="1" applyFont="1" applyFill="1" applyBorder="1" applyAlignment="1" applyProtection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1" fontId="6" fillId="2" borderId="12" xfId="0" applyNumberFormat="1" applyFont="1" applyFill="1" applyBorder="1" applyAlignment="1">
      <alignment horizontal="center" vertical="center" wrapText="1"/>
    </xf>
    <xf numFmtId="9" fontId="7" fillId="2" borderId="18" xfId="0" applyNumberFormat="1" applyFont="1" applyFill="1" applyBorder="1" applyAlignment="1">
      <alignment vertical="center" wrapText="1"/>
    </xf>
    <xf numFmtId="0" fontId="7" fillId="2" borderId="17" xfId="0" applyFont="1" applyFill="1" applyBorder="1" applyAlignment="1"/>
    <xf numFmtId="0" fontId="7" fillId="2" borderId="9" xfId="0" applyFont="1" applyFill="1" applyBorder="1" applyAlignment="1"/>
    <xf numFmtId="0" fontId="7" fillId="2" borderId="12" xfId="0" applyFont="1" applyFill="1" applyBorder="1" applyAlignment="1"/>
    <xf numFmtId="0" fontId="6" fillId="2" borderId="12" xfId="0" applyFont="1" applyFill="1" applyBorder="1"/>
    <xf numFmtId="0" fontId="16" fillId="2" borderId="4" xfId="0" applyFont="1" applyFill="1" applyBorder="1" applyAlignment="1">
      <alignment horizontal="left" vertical="top" wrapText="1"/>
    </xf>
    <xf numFmtId="0" fontId="15" fillId="2" borderId="4" xfId="0" applyFont="1" applyFill="1" applyBorder="1" applyAlignment="1">
      <alignment horizontal="left" vertical="top" wrapText="1"/>
    </xf>
    <xf numFmtId="0" fontId="22" fillId="2" borderId="4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vertical="center"/>
    </xf>
    <xf numFmtId="0" fontId="6" fillId="2" borderId="31" xfId="0" applyFont="1" applyFill="1" applyBorder="1" applyAlignment="1">
      <alignment vertical="center"/>
    </xf>
    <xf numFmtId="0" fontId="6" fillId="2" borderId="32" xfId="0" applyFont="1" applyFill="1" applyBorder="1" applyAlignment="1">
      <alignment vertical="center"/>
    </xf>
    <xf numFmtId="0" fontId="7" fillId="2" borderId="26" xfId="0" applyFont="1" applyFill="1" applyBorder="1" applyAlignment="1">
      <alignment vertical="center"/>
    </xf>
    <xf numFmtId="0" fontId="6" fillId="2" borderId="33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6" fillId="2" borderId="4" xfId="0" applyFont="1" applyFill="1" applyBorder="1"/>
    <xf numFmtId="0" fontId="7" fillId="2" borderId="4" xfId="0" applyFont="1" applyFill="1" applyBorder="1" applyAlignment="1">
      <alignment horizontal="center"/>
    </xf>
    <xf numFmtId="1" fontId="6" fillId="2" borderId="4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7" fillId="2" borderId="4" xfId="0" applyFont="1" applyFill="1" applyBorder="1" applyAlignment="1"/>
    <xf numFmtId="0" fontId="6" fillId="2" borderId="27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6" fillId="2" borderId="3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6" fillId="2" borderId="34" xfId="0" applyFont="1" applyFill="1" applyBorder="1" applyAlignment="1">
      <alignment vertical="center"/>
    </xf>
    <xf numFmtId="0" fontId="6" fillId="2" borderId="4" xfId="0" applyFont="1" applyFill="1" applyBorder="1" applyAlignment="1">
      <alignment wrapText="1"/>
    </xf>
    <xf numFmtId="0" fontId="6" fillId="2" borderId="20" xfId="0" applyFont="1" applyFill="1" applyBorder="1"/>
    <xf numFmtId="0" fontId="7" fillId="2" borderId="35" xfId="0" applyFont="1" applyFill="1" applyBorder="1" applyAlignment="1"/>
    <xf numFmtId="1" fontId="6" fillId="2" borderId="19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wrapText="1"/>
    </xf>
    <xf numFmtId="0" fontId="7" fillId="2" borderId="35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6" fillId="7" borderId="0" xfId="0" applyFont="1" applyFill="1"/>
    <xf numFmtId="0" fontId="6" fillId="8" borderId="0" xfId="0" applyFont="1" applyFill="1"/>
    <xf numFmtId="0" fontId="13" fillId="8" borderId="4" xfId="0" applyFont="1" applyFill="1" applyBorder="1" applyAlignment="1">
      <alignment horizontal="center" vertical="center"/>
    </xf>
    <xf numFmtId="0" fontId="13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 wrapText="1"/>
    </xf>
    <xf numFmtId="0" fontId="13" fillId="9" borderId="4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 wrapText="1"/>
    </xf>
    <xf numFmtId="0" fontId="6" fillId="9" borderId="0" xfId="0" applyFont="1" applyFill="1"/>
    <xf numFmtId="0" fontId="7" fillId="2" borderId="4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 wrapText="1"/>
    </xf>
    <xf numFmtId="0" fontId="31" fillId="2" borderId="0" xfId="0" applyFont="1" applyFill="1"/>
    <xf numFmtId="0" fontId="31" fillId="0" borderId="0" xfId="0" applyFont="1"/>
    <xf numFmtId="0" fontId="13" fillId="8" borderId="4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 wrapText="1"/>
    </xf>
    <xf numFmtId="9" fontId="19" fillId="7" borderId="4" xfId="1" applyFont="1" applyFill="1" applyBorder="1" applyAlignment="1" applyProtection="1">
      <alignment horizontal="center" vertical="center" wrapText="1"/>
      <protection locked="0"/>
    </xf>
    <xf numFmtId="9" fontId="20" fillId="7" borderId="4" xfId="1" applyFont="1" applyFill="1" applyBorder="1" applyAlignment="1" applyProtection="1">
      <alignment horizontal="center" vertical="center" wrapText="1"/>
      <protection locked="0"/>
    </xf>
    <xf numFmtId="0" fontId="28" fillId="2" borderId="0" xfId="0" applyFont="1" applyFill="1"/>
    <xf numFmtId="0" fontId="28" fillId="8" borderId="0" xfId="0" applyFont="1" applyFill="1"/>
    <xf numFmtId="0" fontId="6" fillId="8" borderId="4" xfId="0" applyFont="1" applyFill="1" applyBorder="1"/>
    <xf numFmtId="0" fontId="17" fillId="2" borderId="0" xfId="0" applyFont="1" applyFill="1"/>
    <xf numFmtId="0" fontId="7" fillId="2" borderId="24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/>
    </xf>
    <xf numFmtId="0" fontId="7" fillId="8" borderId="4" xfId="0" applyFont="1" applyFill="1" applyBorder="1" applyAlignment="1">
      <alignment horizontal="center" vertical="center"/>
    </xf>
    <xf numFmtId="0" fontId="39" fillId="8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38" fillId="2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37" fillId="2" borderId="4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4" fillId="8" borderId="4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9" fontId="12" fillId="8" borderId="4" xfId="1" applyFont="1" applyFill="1" applyBorder="1" applyAlignment="1" applyProtection="1">
      <alignment horizontal="center" vertical="center" wrapText="1"/>
      <protection locked="0"/>
    </xf>
    <xf numFmtId="9" fontId="11" fillId="8" borderId="4" xfId="1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8" fillId="0" borderId="24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/>
    </xf>
    <xf numFmtId="0" fontId="30" fillId="2" borderId="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26" fillId="2" borderId="30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0" fontId="35" fillId="2" borderId="30" xfId="0" applyFont="1" applyFill="1" applyBorder="1" applyAlignment="1">
      <alignment horizontal="center" vertical="center"/>
    </xf>
    <xf numFmtId="0" fontId="35" fillId="2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/>
    </xf>
    <xf numFmtId="0" fontId="32" fillId="2" borderId="1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26" fillId="8" borderId="1" xfId="0" applyFont="1" applyFill="1" applyBorder="1" applyAlignment="1">
      <alignment horizontal="center" vertical="center" wrapText="1"/>
    </xf>
    <xf numFmtId="0" fontId="26" fillId="8" borderId="30" xfId="0" applyFont="1" applyFill="1" applyBorder="1" applyAlignment="1">
      <alignment horizontal="center" vertical="center" wrapText="1"/>
    </xf>
    <xf numFmtId="0" fontId="26" fillId="8" borderId="2" xfId="0" applyFont="1" applyFill="1" applyBorder="1" applyAlignment="1">
      <alignment horizontal="center" vertical="center" wrapText="1"/>
    </xf>
    <xf numFmtId="0" fontId="32" fillId="2" borderId="30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7" fillId="2" borderId="30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/>
    </xf>
    <xf numFmtId="0" fontId="36" fillId="2" borderId="30" xfId="0" applyFont="1" applyFill="1" applyBorder="1" applyAlignment="1">
      <alignment horizontal="center" vertical="center"/>
    </xf>
    <xf numFmtId="0" fontId="36" fillId="2" borderId="2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 wrapText="1"/>
    </xf>
    <xf numFmtId="0" fontId="10" fillId="8" borderId="30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/>
    </xf>
    <xf numFmtId="0" fontId="32" fillId="2" borderId="30" xfId="0" applyFont="1" applyFill="1" applyBorder="1" applyAlignment="1">
      <alignment horizontal="center"/>
    </xf>
    <xf numFmtId="0" fontId="32" fillId="2" borderId="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 wrapText="1"/>
    </xf>
    <xf numFmtId="0" fontId="32" fillId="2" borderId="30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 wrapText="1"/>
    </xf>
  </cellXfs>
  <cellStyles count="6">
    <cellStyle name="Normal" xfId="0" builtinId="0"/>
    <cellStyle name="Normal 2" xfId="3" xr:uid="{00000000-0005-0000-0000-000001000000}"/>
    <cellStyle name="Normal 2 2" xfId="2" xr:uid="{00000000-0005-0000-0000-000002000000}"/>
    <cellStyle name="Normal 4" xfId="4" xr:uid="{00000000-0005-0000-0000-000003000000}"/>
    <cellStyle name="Porcentaje" xfId="1" builtinId="5"/>
    <cellStyle name="Porcentual 3 2" xfId="5" xr:uid="{00000000-0005-0000-0000-000005000000}"/>
  </cellStyles>
  <dxfs count="3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6AD1DC"/>
      <color rgb="FF5DCDD9"/>
      <color rgb="FF009999"/>
      <color rgb="FF33CCCC"/>
      <color rgb="FF6AD3E8"/>
      <color rgb="FF52C9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'LISTADOS -POAS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1.png"/><Relationship Id="rId1" Type="http://schemas.openxmlformats.org/officeDocument/2006/relationships/hyperlink" Target="#'LISTADOS -POAS'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1.png"/><Relationship Id="rId1" Type="http://schemas.openxmlformats.org/officeDocument/2006/relationships/hyperlink" Target="#'LISTADOS -POAS'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1.png"/><Relationship Id="rId1" Type="http://schemas.openxmlformats.org/officeDocument/2006/relationships/hyperlink" Target="#'LISTADOS -POAS'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1.png"/><Relationship Id="rId1" Type="http://schemas.openxmlformats.org/officeDocument/2006/relationships/hyperlink" Target="#'LISTADOS -POAS'!A1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1.png"/><Relationship Id="rId1" Type="http://schemas.openxmlformats.org/officeDocument/2006/relationships/hyperlink" Target="#'LISTADOS -POAS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hyperlink" Target="#'LISTADOS -POAS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#'LISTADOS -POAS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hyperlink" Target="#'LISTADOS -POAS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1.png"/><Relationship Id="rId1" Type="http://schemas.openxmlformats.org/officeDocument/2006/relationships/hyperlink" Target="#'LISTADOS -POAS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#'LISTADOS -POAS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#'LISTADOS -POAS'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#'LISTADOS -POAS'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hyperlink" Target="#'LISTADOS -POA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104773</xdr:rowOff>
    </xdr:from>
    <xdr:to>
      <xdr:col>0</xdr:col>
      <xdr:colOff>914400</xdr:colOff>
      <xdr:row>20</xdr:row>
      <xdr:rowOff>18438</xdr:rowOff>
    </xdr:to>
    <xdr:pic>
      <xdr:nvPicPr>
        <xdr:cNvPr id="2" name="1 Imagen" descr="regresar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10617992"/>
          <a:ext cx="914400" cy="449448"/>
        </a:xfrm>
        <a:prstGeom prst="rect">
          <a:avLst/>
        </a:prstGeom>
      </xdr:spPr>
    </xdr:pic>
    <xdr:clientData/>
  </xdr:twoCellAnchor>
  <xdr:twoCellAnchor editAs="oneCell">
    <xdr:from>
      <xdr:col>0</xdr:col>
      <xdr:colOff>122464</xdr:colOff>
      <xdr:row>0</xdr:row>
      <xdr:rowOff>232833</xdr:rowOff>
    </xdr:from>
    <xdr:to>
      <xdr:col>0</xdr:col>
      <xdr:colOff>1333500</xdr:colOff>
      <xdr:row>2</xdr:row>
      <xdr:rowOff>158751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63" t="18937" r="7273" b="31586"/>
        <a:stretch/>
      </xdr:blipFill>
      <xdr:spPr bwMode="auto">
        <a:xfrm>
          <a:off x="122464" y="232833"/>
          <a:ext cx="1211036" cy="63500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10</xdr:row>
      <xdr:rowOff>0</xdr:rowOff>
    </xdr:from>
    <xdr:to>
      <xdr:col>0</xdr:col>
      <xdr:colOff>914401</xdr:colOff>
      <xdr:row>12</xdr:row>
      <xdr:rowOff>92260</xdr:rowOff>
    </xdr:to>
    <xdr:pic>
      <xdr:nvPicPr>
        <xdr:cNvPr id="2" name="1 Imagen" descr="regresar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" y="4876800"/>
          <a:ext cx="914400" cy="449448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0</xdr:row>
      <xdr:rowOff>130968</xdr:rowOff>
    </xdr:from>
    <xdr:to>
      <xdr:col>0</xdr:col>
      <xdr:colOff>1401536</xdr:colOff>
      <xdr:row>2</xdr:row>
      <xdr:rowOff>218281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63" t="18937" r="7273" b="31586"/>
        <a:stretch/>
      </xdr:blipFill>
      <xdr:spPr bwMode="auto">
        <a:xfrm>
          <a:off x="190500" y="130968"/>
          <a:ext cx="1211036" cy="63500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107154</xdr:rowOff>
    </xdr:from>
    <xdr:to>
      <xdr:col>0</xdr:col>
      <xdr:colOff>914400</xdr:colOff>
      <xdr:row>17</xdr:row>
      <xdr:rowOff>20821</xdr:rowOff>
    </xdr:to>
    <xdr:pic>
      <xdr:nvPicPr>
        <xdr:cNvPr id="2" name="1 Imagen" descr="regresar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5929310"/>
          <a:ext cx="914400" cy="449448"/>
        </a:xfrm>
        <a:prstGeom prst="rect">
          <a:avLst/>
        </a:prstGeom>
      </xdr:spPr>
    </xdr:pic>
    <xdr:clientData/>
  </xdr:twoCellAnchor>
  <xdr:twoCellAnchor editAs="oneCell">
    <xdr:from>
      <xdr:col>0</xdr:col>
      <xdr:colOff>178594</xdr:colOff>
      <xdr:row>0</xdr:row>
      <xdr:rowOff>107157</xdr:rowOff>
    </xdr:from>
    <xdr:to>
      <xdr:col>0</xdr:col>
      <xdr:colOff>1389630</xdr:colOff>
      <xdr:row>2</xdr:row>
      <xdr:rowOff>194470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63" t="18937" r="7273" b="31586"/>
        <a:stretch/>
      </xdr:blipFill>
      <xdr:spPr bwMode="auto">
        <a:xfrm>
          <a:off x="178594" y="107157"/>
          <a:ext cx="1211036" cy="63500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21</xdr:row>
      <xdr:rowOff>59530</xdr:rowOff>
    </xdr:from>
    <xdr:to>
      <xdr:col>0</xdr:col>
      <xdr:colOff>1000125</xdr:colOff>
      <xdr:row>22</xdr:row>
      <xdr:rowOff>270853</xdr:rowOff>
    </xdr:to>
    <xdr:pic>
      <xdr:nvPicPr>
        <xdr:cNvPr id="2" name="1 Imagen" descr="regresar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5725" y="6024561"/>
          <a:ext cx="914400" cy="449448"/>
        </a:xfrm>
        <a:prstGeom prst="rect">
          <a:avLst/>
        </a:prstGeom>
      </xdr:spPr>
    </xdr:pic>
    <xdr:clientData/>
  </xdr:twoCellAnchor>
  <xdr:twoCellAnchor editAs="oneCell">
    <xdr:from>
      <xdr:col>0</xdr:col>
      <xdr:colOff>202406</xdr:colOff>
      <xdr:row>0</xdr:row>
      <xdr:rowOff>95250</xdr:rowOff>
    </xdr:from>
    <xdr:to>
      <xdr:col>0</xdr:col>
      <xdr:colOff>1413442</xdr:colOff>
      <xdr:row>2</xdr:row>
      <xdr:rowOff>146845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63" t="18937" r="7273" b="31586"/>
        <a:stretch/>
      </xdr:blipFill>
      <xdr:spPr bwMode="auto">
        <a:xfrm>
          <a:off x="202406" y="95250"/>
          <a:ext cx="1211036" cy="63500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42332</xdr:rowOff>
    </xdr:from>
    <xdr:to>
      <xdr:col>0</xdr:col>
      <xdr:colOff>914400</xdr:colOff>
      <xdr:row>22</xdr:row>
      <xdr:rowOff>4949</xdr:rowOff>
    </xdr:to>
    <xdr:pic>
      <xdr:nvPicPr>
        <xdr:cNvPr id="2" name="1 Imagen" descr="regresar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11461749"/>
          <a:ext cx="914400" cy="449448"/>
        </a:xfrm>
        <a:prstGeom prst="rect">
          <a:avLst/>
        </a:prstGeom>
      </xdr:spPr>
    </xdr:pic>
    <xdr:clientData/>
  </xdr:twoCellAnchor>
  <xdr:twoCellAnchor editAs="oneCell">
    <xdr:from>
      <xdr:col>0</xdr:col>
      <xdr:colOff>63498</xdr:colOff>
      <xdr:row>0</xdr:row>
      <xdr:rowOff>84664</xdr:rowOff>
    </xdr:from>
    <xdr:to>
      <xdr:col>0</xdr:col>
      <xdr:colOff>1274534</xdr:colOff>
      <xdr:row>2</xdr:row>
      <xdr:rowOff>150811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63" t="18937" r="7273" b="31586"/>
        <a:stretch/>
      </xdr:blipFill>
      <xdr:spPr bwMode="auto">
        <a:xfrm>
          <a:off x="63498" y="84664"/>
          <a:ext cx="1211036" cy="63500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0</xdr:col>
      <xdr:colOff>914400</xdr:colOff>
      <xdr:row>12</xdr:row>
      <xdr:rowOff>92261</xdr:rowOff>
    </xdr:to>
    <xdr:pic>
      <xdr:nvPicPr>
        <xdr:cNvPr id="2" name="1 Imagen" descr="regresar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5133975"/>
          <a:ext cx="914400" cy="449448"/>
        </a:xfrm>
        <a:prstGeom prst="rect">
          <a:avLst/>
        </a:prstGeom>
      </xdr:spPr>
    </xdr:pic>
    <xdr:clientData/>
  </xdr:twoCellAnchor>
  <xdr:twoCellAnchor editAs="oneCell">
    <xdr:from>
      <xdr:col>0</xdr:col>
      <xdr:colOff>416719</xdr:colOff>
      <xdr:row>0</xdr:row>
      <xdr:rowOff>154782</xdr:rowOff>
    </xdr:from>
    <xdr:to>
      <xdr:col>0</xdr:col>
      <xdr:colOff>1627755</xdr:colOff>
      <xdr:row>2</xdr:row>
      <xdr:rowOff>134939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63" t="18937" r="7273" b="31586"/>
        <a:stretch/>
      </xdr:blipFill>
      <xdr:spPr bwMode="auto">
        <a:xfrm>
          <a:off x="416719" y="154782"/>
          <a:ext cx="1211036" cy="63500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12</xdr:row>
      <xdr:rowOff>57150</xdr:rowOff>
    </xdr:from>
    <xdr:to>
      <xdr:col>0</xdr:col>
      <xdr:colOff>1066800</xdr:colOff>
      <xdr:row>14</xdr:row>
      <xdr:rowOff>149410</xdr:rowOff>
    </xdr:to>
    <xdr:pic>
      <xdr:nvPicPr>
        <xdr:cNvPr id="3" name="1 Imagen" descr="regresar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2400" y="8096250"/>
          <a:ext cx="914400" cy="449448"/>
        </a:xfrm>
        <a:prstGeom prst="rect">
          <a:avLst/>
        </a:prstGeom>
      </xdr:spPr>
    </xdr:pic>
    <xdr:clientData/>
  </xdr:twoCellAnchor>
  <xdr:twoCellAnchor editAs="oneCell">
    <xdr:from>
      <xdr:col>0</xdr:col>
      <xdr:colOff>83344</xdr:colOff>
      <xdr:row>0</xdr:row>
      <xdr:rowOff>154781</xdr:rowOff>
    </xdr:from>
    <xdr:to>
      <xdr:col>0</xdr:col>
      <xdr:colOff>1294380</xdr:colOff>
      <xdr:row>2</xdr:row>
      <xdr:rowOff>194469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63" t="18937" r="7273" b="31586"/>
        <a:stretch/>
      </xdr:blipFill>
      <xdr:spPr bwMode="auto">
        <a:xfrm>
          <a:off x="83344" y="154781"/>
          <a:ext cx="1211036" cy="63500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0</xdr:rowOff>
    </xdr:from>
    <xdr:to>
      <xdr:col>0</xdr:col>
      <xdr:colOff>914400</xdr:colOff>
      <xdr:row>19</xdr:row>
      <xdr:rowOff>92260</xdr:rowOff>
    </xdr:to>
    <xdr:pic>
      <xdr:nvPicPr>
        <xdr:cNvPr id="2" name="1 Imagen" descr="regresar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10763250"/>
          <a:ext cx="914400" cy="449448"/>
        </a:xfrm>
        <a:prstGeom prst="rect">
          <a:avLst/>
        </a:prstGeom>
      </xdr:spPr>
    </xdr:pic>
    <xdr:clientData/>
  </xdr:twoCellAnchor>
  <xdr:twoCellAnchor editAs="oneCell">
    <xdr:from>
      <xdr:col>0</xdr:col>
      <xdr:colOff>166688</xdr:colOff>
      <xdr:row>0</xdr:row>
      <xdr:rowOff>202406</xdr:rowOff>
    </xdr:from>
    <xdr:to>
      <xdr:col>0</xdr:col>
      <xdr:colOff>1377724</xdr:colOff>
      <xdr:row>2</xdr:row>
      <xdr:rowOff>194469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63" t="18937" r="7273" b="31586"/>
        <a:stretch/>
      </xdr:blipFill>
      <xdr:spPr bwMode="auto">
        <a:xfrm>
          <a:off x="166688" y="202406"/>
          <a:ext cx="1211036" cy="63500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57150</xdr:rowOff>
    </xdr:from>
    <xdr:to>
      <xdr:col>0</xdr:col>
      <xdr:colOff>914400</xdr:colOff>
      <xdr:row>18</xdr:row>
      <xdr:rowOff>149411</xdr:rowOff>
    </xdr:to>
    <xdr:pic>
      <xdr:nvPicPr>
        <xdr:cNvPr id="2" name="1 Imagen" descr="regresar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10601325"/>
          <a:ext cx="914400" cy="449448"/>
        </a:xfrm>
        <a:prstGeom prst="rect">
          <a:avLst/>
        </a:prstGeom>
      </xdr:spPr>
    </xdr:pic>
    <xdr:clientData/>
  </xdr:twoCellAnchor>
  <xdr:twoCellAnchor editAs="oneCell">
    <xdr:from>
      <xdr:col>0</xdr:col>
      <xdr:colOff>130969</xdr:colOff>
      <xdr:row>0</xdr:row>
      <xdr:rowOff>95250</xdr:rowOff>
    </xdr:from>
    <xdr:to>
      <xdr:col>0</xdr:col>
      <xdr:colOff>1342005</xdr:colOff>
      <xdr:row>2</xdr:row>
      <xdr:rowOff>75408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63" t="18937" r="7273" b="31586"/>
        <a:stretch/>
      </xdr:blipFill>
      <xdr:spPr bwMode="auto">
        <a:xfrm>
          <a:off x="130969" y="95250"/>
          <a:ext cx="1211036" cy="63500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14</xdr:row>
      <xdr:rowOff>104775</xdr:rowOff>
    </xdr:from>
    <xdr:to>
      <xdr:col>0</xdr:col>
      <xdr:colOff>1038225</xdr:colOff>
      <xdr:row>17</xdr:row>
      <xdr:rowOff>23545</xdr:rowOff>
    </xdr:to>
    <xdr:pic>
      <xdr:nvPicPr>
        <xdr:cNvPr id="3" name="1 Imagen" descr="regresar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9763125"/>
          <a:ext cx="914400" cy="449448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142876</xdr:colOff>
      <xdr:row>0</xdr:row>
      <xdr:rowOff>214314</xdr:rowOff>
    </xdr:from>
    <xdr:to>
      <xdr:col>0</xdr:col>
      <xdr:colOff>1353912</xdr:colOff>
      <xdr:row>2</xdr:row>
      <xdr:rowOff>75409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63" t="18937" r="7273" b="31586"/>
        <a:stretch/>
      </xdr:blipFill>
      <xdr:spPr bwMode="auto">
        <a:xfrm>
          <a:off x="142876" y="214314"/>
          <a:ext cx="1211036" cy="63500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0</xdr:rowOff>
    </xdr:from>
    <xdr:to>
      <xdr:col>0</xdr:col>
      <xdr:colOff>914400</xdr:colOff>
      <xdr:row>22</xdr:row>
      <xdr:rowOff>92260</xdr:rowOff>
    </xdr:to>
    <xdr:pic>
      <xdr:nvPicPr>
        <xdr:cNvPr id="2" name="1 Imagen" descr="regresar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5915025"/>
          <a:ext cx="914400" cy="449448"/>
        </a:xfrm>
        <a:prstGeom prst="rect">
          <a:avLst/>
        </a:prstGeom>
      </xdr:spPr>
    </xdr:pic>
    <xdr:clientData/>
  </xdr:twoCellAnchor>
  <xdr:twoCellAnchor editAs="oneCell">
    <xdr:from>
      <xdr:col>0</xdr:col>
      <xdr:colOff>130969</xdr:colOff>
      <xdr:row>0</xdr:row>
      <xdr:rowOff>190500</xdr:rowOff>
    </xdr:from>
    <xdr:to>
      <xdr:col>0</xdr:col>
      <xdr:colOff>1342005</xdr:colOff>
      <xdr:row>2</xdr:row>
      <xdr:rowOff>218282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63" t="18937" r="7273" b="31586"/>
        <a:stretch/>
      </xdr:blipFill>
      <xdr:spPr bwMode="auto">
        <a:xfrm>
          <a:off x="130969" y="190500"/>
          <a:ext cx="1211036" cy="63500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0</xdr:col>
      <xdr:colOff>914400</xdr:colOff>
      <xdr:row>17</xdr:row>
      <xdr:rowOff>92261</xdr:rowOff>
    </xdr:to>
    <xdr:pic>
      <xdr:nvPicPr>
        <xdr:cNvPr id="2" name="1 Imagen" descr="regresar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9315450"/>
          <a:ext cx="914400" cy="449448"/>
        </a:xfrm>
        <a:prstGeom prst="rect">
          <a:avLst/>
        </a:prstGeom>
      </xdr:spPr>
    </xdr:pic>
    <xdr:clientData/>
  </xdr:twoCellAnchor>
  <xdr:twoCellAnchor editAs="oneCell">
    <xdr:from>
      <xdr:col>0</xdr:col>
      <xdr:colOff>107156</xdr:colOff>
      <xdr:row>0</xdr:row>
      <xdr:rowOff>119062</xdr:rowOff>
    </xdr:from>
    <xdr:to>
      <xdr:col>0</xdr:col>
      <xdr:colOff>1318192</xdr:colOff>
      <xdr:row>2</xdr:row>
      <xdr:rowOff>123032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63" t="18937" r="7273" b="31586"/>
        <a:stretch/>
      </xdr:blipFill>
      <xdr:spPr bwMode="auto">
        <a:xfrm>
          <a:off x="107156" y="119062"/>
          <a:ext cx="1211036" cy="63500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0</xdr:rowOff>
    </xdr:from>
    <xdr:to>
      <xdr:col>0</xdr:col>
      <xdr:colOff>914400</xdr:colOff>
      <xdr:row>21</xdr:row>
      <xdr:rowOff>244660</xdr:rowOff>
    </xdr:to>
    <xdr:pic>
      <xdr:nvPicPr>
        <xdr:cNvPr id="2" name="1 Imagen" descr="regresar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6867525"/>
          <a:ext cx="914400" cy="449448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0</xdr:row>
      <xdr:rowOff>136072</xdr:rowOff>
    </xdr:from>
    <xdr:to>
      <xdr:col>0</xdr:col>
      <xdr:colOff>1401536</xdr:colOff>
      <xdr:row>2</xdr:row>
      <xdr:rowOff>145144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63" t="18937" r="7273" b="31586"/>
        <a:stretch/>
      </xdr:blipFill>
      <xdr:spPr bwMode="auto">
        <a:xfrm>
          <a:off x="190500" y="136072"/>
          <a:ext cx="1211036" cy="63500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63501</xdr:colOff>
      <xdr:row>12</xdr:row>
      <xdr:rowOff>42335</xdr:rowOff>
    </xdr:from>
    <xdr:to>
      <xdr:col>0</xdr:col>
      <xdr:colOff>1109927</xdr:colOff>
      <xdr:row>15</xdr:row>
      <xdr:rowOff>21545</xdr:rowOff>
    </xdr:to>
    <xdr:pic>
      <xdr:nvPicPr>
        <xdr:cNvPr id="2" name="1 Imagen" descr="regresar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3501" y="5640918"/>
          <a:ext cx="1047749" cy="514992"/>
        </a:xfrm>
        <a:prstGeom prst="rect">
          <a:avLst/>
        </a:prstGeom>
      </xdr:spPr>
    </xdr:pic>
    <xdr:clientData/>
  </xdr:twoCellAnchor>
  <xdr:twoCellAnchor editAs="oneCell">
    <xdr:from>
      <xdr:col>0</xdr:col>
      <xdr:colOff>226218</xdr:colOff>
      <xdr:row>0</xdr:row>
      <xdr:rowOff>154781</xdr:rowOff>
    </xdr:from>
    <xdr:to>
      <xdr:col>0</xdr:col>
      <xdr:colOff>1437254</xdr:colOff>
      <xdr:row>2</xdr:row>
      <xdr:rowOff>99219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63" t="18937" r="7273" b="31586"/>
        <a:stretch/>
      </xdr:blipFill>
      <xdr:spPr bwMode="auto">
        <a:xfrm>
          <a:off x="226218" y="154781"/>
          <a:ext cx="1211036" cy="63500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66"/>
  <sheetViews>
    <sheetView tabSelected="1" topLeftCell="D1" zoomScaleNormal="100" zoomScaleSheetLayoutView="30" workbookViewId="0">
      <selection activeCell="E1" sqref="E1:E3"/>
    </sheetView>
  </sheetViews>
  <sheetFormatPr baseColWidth="10" defaultRowHeight="14.25" x14ac:dyDescent="0.2"/>
  <cols>
    <col min="1" max="1" width="27.140625" style="2" customWidth="1"/>
    <col min="2" max="2" width="39.85546875" style="2" customWidth="1"/>
    <col min="3" max="3" width="24" style="2" customWidth="1"/>
    <col min="4" max="4" width="28.85546875" style="1" customWidth="1"/>
    <col min="5" max="5" width="34.140625" style="17" customWidth="1"/>
    <col min="6" max="6" width="12.140625" style="17" hidden="1" customWidth="1"/>
    <col min="7" max="9" width="14" style="1" hidden="1" customWidth="1"/>
    <col min="10" max="37" width="11.42578125" style="1"/>
    <col min="38" max="16384" width="11.42578125" style="2"/>
  </cols>
  <sheetData>
    <row r="1" spans="1:40" ht="30" customHeight="1" x14ac:dyDescent="0.2">
      <c r="A1" s="122"/>
      <c r="B1" s="124" t="s">
        <v>117</v>
      </c>
      <c r="C1" s="124"/>
      <c r="D1" s="124"/>
      <c r="E1" s="70" t="s">
        <v>365</v>
      </c>
      <c r="F1" s="117"/>
      <c r="G1" s="117"/>
      <c r="H1" s="117"/>
      <c r="I1" s="117"/>
    </row>
    <row r="2" spans="1:40" ht="25.5" customHeight="1" x14ac:dyDescent="0.2">
      <c r="A2" s="122"/>
      <c r="B2" s="125" t="s">
        <v>362</v>
      </c>
      <c r="C2" s="125"/>
      <c r="D2" s="125"/>
      <c r="E2" s="70" t="s">
        <v>364</v>
      </c>
      <c r="F2" s="65"/>
      <c r="G2" s="65"/>
      <c r="H2" s="65"/>
      <c r="I2" s="65"/>
      <c r="AL2" s="1"/>
      <c r="AM2" s="1"/>
      <c r="AN2" s="1"/>
    </row>
    <row r="3" spans="1:40" ht="23.25" customHeight="1" x14ac:dyDescent="0.2">
      <c r="A3" s="122"/>
      <c r="B3" s="125"/>
      <c r="C3" s="125"/>
      <c r="D3" s="125"/>
      <c r="E3" s="70" t="s">
        <v>363</v>
      </c>
      <c r="F3" s="65"/>
      <c r="G3" s="65"/>
      <c r="H3" s="65"/>
      <c r="I3" s="65"/>
      <c r="AL3" s="1"/>
      <c r="AM3" s="1"/>
      <c r="AN3" s="1"/>
    </row>
    <row r="4" spans="1:40" s="103" customFormat="1" ht="31.5" customHeight="1" x14ac:dyDescent="0.2">
      <c r="A4" s="123" t="s">
        <v>356</v>
      </c>
      <c r="B4" s="123"/>
      <c r="C4" s="123"/>
      <c r="D4" s="123"/>
      <c r="E4" s="123"/>
      <c r="F4" s="123"/>
      <c r="G4" s="123"/>
      <c r="H4" s="123"/>
      <c r="I4" s="123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</row>
    <row r="5" spans="1:40" s="93" customFormat="1" ht="23.25" customHeight="1" x14ac:dyDescent="0.2">
      <c r="A5" s="121" t="s">
        <v>333</v>
      </c>
      <c r="B5" s="121"/>
      <c r="C5" s="121"/>
      <c r="D5" s="121"/>
      <c r="E5" s="121"/>
      <c r="F5" s="112"/>
      <c r="G5" s="112"/>
      <c r="H5" s="112"/>
      <c r="I5" s="11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s="93" customFormat="1" ht="48" customHeight="1" x14ac:dyDescent="0.2">
      <c r="A6" s="118" t="s">
        <v>183</v>
      </c>
      <c r="B6" s="118" t="s">
        <v>6</v>
      </c>
      <c r="C6" s="118" t="s">
        <v>1</v>
      </c>
      <c r="D6" s="119" t="s">
        <v>7</v>
      </c>
      <c r="E6" s="119" t="s">
        <v>14</v>
      </c>
      <c r="F6" s="112"/>
      <c r="G6" s="112"/>
      <c r="H6" s="112"/>
      <c r="I6" s="11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s="17" customFormat="1" ht="54" customHeight="1" x14ac:dyDescent="0.2">
      <c r="A7" s="15" t="s">
        <v>184</v>
      </c>
      <c r="B7" s="26" t="s">
        <v>136</v>
      </c>
      <c r="C7" s="23" t="s">
        <v>138</v>
      </c>
      <c r="D7" s="26" t="s">
        <v>137</v>
      </c>
      <c r="E7" s="24" t="s">
        <v>31</v>
      </c>
      <c r="F7" s="66"/>
      <c r="G7" s="66"/>
      <c r="H7" s="66"/>
      <c r="I7" s="66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s="17" customFormat="1" ht="60.75" customHeight="1" x14ac:dyDescent="0.2">
      <c r="A8" s="15" t="s">
        <v>184</v>
      </c>
      <c r="B8" s="26" t="s">
        <v>139</v>
      </c>
      <c r="C8" s="23" t="s">
        <v>15</v>
      </c>
      <c r="D8" s="24" t="s">
        <v>140</v>
      </c>
      <c r="E8" s="24" t="s">
        <v>141</v>
      </c>
      <c r="F8" s="66"/>
      <c r="G8" s="66"/>
      <c r="H8" s="66"/>
      <c r="I8" s="66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s="17" customFormat="1" ht="67.5" customHeight="1" x14ac:dyDescent="0.2">
      <c r="A9" s="15" t="s">
        <v>184</v>
      </c>
      <c r="B9" s="26" t="s">
        <v>142</v>
      </c>
      <c r="C9" s="23" t="s">
        <v>15</v>
      </c>
      <c r="D9" s="24" t="s">
        <v>143</v>
      </c>
      <c r="E9" s="24" t="s">
        <v>144</v>
      </c>
      <c r="F9" s="66"/>
      <c r="G9" s="66"/>
      <c r="H9" s="66"/>
      <c r="I9" s="6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s="17" customFormat="1" ht="66" customHeight="1" x14ac:dyDescent="0.2">
      <c r="A10" s="15" t="s">
        <v>184</v>
      </c>
      <c r="B10" s="26" t="s">
        <v>118</v>
      </c>
      <c r="C10" s="23" t="s">
        <v>15</v>
      </c>
      <c r="D10" s="24" t="s">
        <v>119</v>
      </c>
      <c r="E10" s="24" t="s">
        <v>120</v>
      </c>
      <c r="F10" s="66"/>
      <c r="G10" s="66"/>
      <c r="H10" s="66"/>
      <c r="I10" s="66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s="27" customFormat="1" ht="78.75" customHeight="1" x14ac:dyDescent="0.2">
      <c r="A11" s="3" t="s">
        <v>184</v>
      </c>
      <c r="B11" s="10" t="s">
        <v>148</v>
      </c>
      <c r="C11" s="3" t="s">
        <v>15</v>
      </c>
      <c r="D11" s="10" t="s">
        <v>145</v>
      </c>
      <c r="E11" s="24" t="s">
        <v>147</v>
      </c>
      <c r="F11" s="66"/>
      <c r="G11" s="66"/>
      <c r="H11" s="66"/>
      <c r="I11" s="6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s="27" customFormat="1" ht="78.75" customHeight="1" x14ac:dyDescent="0.2">
      <c r="A12" s="3" t="s">
        <v>184</v>
      </c>
      <c r="B12" s="10" t="s">
        <v>149</v>
      </c>
      <c r="C12" s="3" t="s">
        <v>15</v>
      </c>
      <c r="D12" s="10" t="s">
        <v>146</v>
      </c>
      <c r="E12" s="24" t="s">
        <v>147</v>
      </c>
      <c r="F12" s="66"/>
      <c r="G12" s="66"/>
      <c r="H12" s="66"/>
      <c r="I12" s="66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s="28" customFormat="1" ht="57.75" customHeight="1" x14ac:dyDescent="0.2">
      <c r="A13" s="6" t="s">
        <v>185</v>
      </c>
      <c r="B13" s="10" t="s">
        <v>49</v>
      </c>
      <c r="C13" s="3" t="s">
        <v>15</v>
      </c>
      <c r="D13" s="10" t="s">
        <v>129</v>
      </c>
      <c r="E13" s="24" t="s">
        <v>50</v>
      </c>
      <c r="F13" s="66"/>
      <c r="G13" s="66"/>
      <c r="H13" s="66"/>
      <c r="I13" s="66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58.5" customHeight="1" x14ac:dyDescent="0.2">
      <c r="A14" s="3" t="s">
        <v>184</v>
      </c>
      <c r="B14" s="10" t="s">
        <v>33</v>
      </c>
      <c r="C14" s="3" t="s">
        <v>15</v>
      </c>
      <c r="D14" s="10" t="s">
        <v>150</v>
      </c>
      <c r="E14" s="24" t="s">
        <v>151</v>
      </c>
      <c r="F14" s="66"/>
      <c r="G14" s="66"/>
      <c r="H14" s="66"/>
      <c r="I14" s="66"/>
      <c r="AL14" s="1"/>
      <c r="AM14" s="1"/>
      <c r="AN14" s="1"/>
    </row>
    <row r="15" spans="1:40" ht="58.5" customHeight="1" x14ac:dyDescent="0.2">
      <c r="A15" s="3" t="s">
        <v>184</v>
      </c>
      <c r="B15" s="10" t="s">
        <v>126</v>
      </c>
      <c r="C15" s="3" t="s">
        <v>15</v>
      </c>
      <c r="D15" s="10" t="s">
        <v>127</v>
      </c>
      <c r="E15" s="24" t="s">
        <v>128</v>
      </c>
      <c r="F15" s="66"/>
      <c r="G15" s="66"/>
      <c r="H15" s="66"/>
      <c r="I15" s="66"/>
      <c r="AL15" s="1"/>
      <c r="AM15" s="1"/>
      <c r="AN15" s="1"/>
    </row>
    <row r="16" spans="1:40" ht="39" customHeight="1" x14ac:dyDescent="0.2">
      <c r="A16" s="6" t="s">
        <v>185</v>
      </c>
      <c r="B16" s="11" t="s">
        <v>152</v>
      </c>
      <c r="C16" s="6" t="s">
        <v>15</v>
      </c>
      <c r="D16" s="10" t="s">
        <v>153</v>
      </c>
      <c r="E16" s="24" t="s">
        <v>154</v>
      </c>
      <c r="F16" s="66"/>
      <c r="G16" s="66"/>
      <c r="H16" s="66"/>
      <c r="I16" s="66"/>
      <c r="AL16" s="1"/>
      <c r="AM16" s="1"/>
      <c r="AN16" s="1"/>
    </row>
    <row r="17" spans="1:40" ht="15.75" customHeight="1" x14ac:dyDescent="0.25">
      <c r="A17" s="67" t="s">
        <v>99</v>
      </c>
      <c r="B17" s="67">
        <f>COUNTIF(B7:B16,"*")</f>
        <v>10</v>
      </c>
      <c r="C17" s="120"/>
      <c r="D17" s="120"/>
      <c r="E17" s="68"/>
      <c r="F17" s="66"/>
      <c r="G17" s="66"/>
      <c r="H17" s="66"/>
      <c r="I17" s="66"/>
      <c r="AL17" s="1"/>
      <c r="AM17" s="1"/>
      <c r="AN17" s="1"/>
    </row>
    <row r="18" spans="1:40" s="1" customFormat="1" x14ac:dyDescent="0.2"/>
    <row r="19" spans="1:40" s="1" customFormat="1" x14ac:dyDescent="0.2"/>
    <row r="20" spans="1:40" s="1" customFormat="1" x14ac:dyDescent="0.2"/>
    <row r="21" spans="1:40" s="1" customFormat="1" x14ac:dyDescent="0.2">
      <c r="F21" s="17"/>
    </row>
    <row r="22" spans="1:40" s="1" customFormat="1" x14ac:dyDescent="0.2">
      <c r="F22" s="17"/>
    </row>
    <row r="23" spans="1:40" s="1" customFormat="1" x14ac:dyDescent="0.2">
      <c r="F23" s="17"/>
    </row>
    <row r="24" spans="1:40" s="1" customFormat="1" x14ac:dyDescent="0.2">
      <c r="F24" s="17"/>
    </row>
    <row r="25" spans="1:40" s="1" customFormat="1" x14ac:dyDescent="0.2">
      <c r="F25" s="17"/>
    </row>
    <row r="26" spans="1:40" s="1" customFormat="1" x14ac:dyDescent="0.2">
      <c r="F26" s="17"/>
    </row>
    <row r="27" spans="1:40" s="1" customFormat="1" x14ac:dyDescent="0.2">
      <c r="F27" s="17"/>
    </row>
    <row r="28" spans="1:40" s="1" customFormat="1" x14ac:dyDescent="0.2">
      <c r="F28" s="17"/>
    </row>
    <row r="29" spans="1:40" s="1" customFormat="1" x14ac:dyDescent="0.2">
      <c r="F29" s="17"/>
    </row>
    <row r="30" spans="1:40" s="1" customFormat="1" x14ac:dyDescent="0.2">
      <c r="F30" s="17"/>
    </row>
    <row r="31" spans="1:40" s="1" customFormat="1" x14ac:dyDescent="0.2">
      <c r="F31" s="17"/>
    </row>
    <row r="32" spans="1:40" s="1" customFormat="1" x14ac:dyDescent="0.2">
      <c r="F32" s="17"/>
    </row>
    <row r="33" spans="6:6" s="1" customFormat="1" x14ac:dyDescent="0.2">
      <c r="F33" s="17"/>
    </row>
    <row r="34" spans="6:6" s="1" customFormat="1" x14ac:dyDescent="0.2">
      <c r="F34" s="17"/>
    </row>
    <row r="35" spans="6:6" s="1" customFormat="1" x14ac:dyDescent="0.2">
      <c r="F35" s="17"/>
    </row>
    <row r="36" spans="6:6" s="1" customFormat="1" x14ac:dyDescent="0.2">
      <c r="F36" s="17"/>
    </row>
    <row r="37" spans="6:6" s="1" customFormat="1" x14ac:dyDescent="0.2">
      <c r="F37" s="17"/>
    </row>
    <row r="38" spans="6:6" s="1" customFormat="1" x14ac:dyDescent="0.2">
      <c r="F38" s="17"/>
    </row>
    <row r="39" spans="6:6" s="1" customFormat="1" x14ac:dyDescent="0.2">
      <c r="F39" s="17"/>
    </row>
    <row r="40" spans="6:6" s="1" customFormat="1" x14ac:dyDescent="0.2">
      <c r="F40" s="17"/>
    </row>
    <row r="41" spans="6:6" s="1" customFormat="1" x14ac:dyDescent="0.2">
      <c r="F41" s="17"/>
    </row>
    <row r="42" spans="6:6" s="1" customFormat="1" x14ac:dyDescent="0.2">
      <c r="F42" s="17"/>
    </row>
    <row r="43" spans="6:6" s="1" customFormat="1" x14ac:dyDescent="0.2">
      <c r="F43" s="17"/>
    </row>
    <row r="44" spans="6:6" s="1" customFormat="1" x14ac:dyDescent="0.2">
      <c r="F44" s="17"/>
    </row>
    <row r="45" spans="6:6" s="1" customFormat="1" x14ac:dyDescent="0.2">
      <c r="F45" s="17"/>
    </row>
    <row r="46" spans="6:6" s="1" customFormat="1" x14ac:dyDescent="0.2">
      <c r="F46" s="17"/>
    </row>
    <row r="47" spans="6:6" s="1" customFormat="1" x14ac:dyDescent="0.2">
      <c r="F47" s="17"/>
    </row>
    <row r="48" spans="6:6" s="1" customFormat="1" x14ac:dyDescent="0.2">
      <c r="F48" s="17"/>
    </row>
    <row r="49" spans="6:6" s="1" customFormat="1" x14ac:dyDescent="0.2">
      <c r="F49" s="17"/>
    </row>
    <row r="50" spans="6:6" s="1" customFormat="1" x14ac:dyDescent="0.2">
      <c r="F50" s="17"/>
    </row>
    <row r="51" spans="6:6" s="1" customFormat="1" x14ac:dyDescent="0.2">
      <c r="F51" s="17"/>
    </row>
    <row r="52" spans="6:6" s="1" customFormat="1" x14ac:dyDescent="0.2">
      <c r="F52" s="17"/>
    </row>
    <row r="53" spans="6:6" s="1" customFormat="1" x14ac:dyDescent="0.2">
      <c r="F53" s="17"/>
    </row>
    <row r="54" spans="6:6" s="1" customFormat="1" x14ac:dyDescent="0.2">
      <c r="F54" s="17"/>
    </row>
    <row r="55" spans="6:6" s="1" customFormat="1" x14ac:dyDescent="0.2">
      <c r="F55" s="17"/>
    </row>
    <row r="56" spans="6:6" s="1" customFormat="1" x14ac:dyDescent="0.2">
      <c r="F56" s="17"/>
    </row>
    <row r="57" spans="6:6" s="1" customFormat="1" x14ac:dyDescent="0.2">
      <c r="F57" s="17"/>
    </row>
    <row r="58" spans="6:6" s="1" customFormat="1" x14ac:dyDescent="0.2">
      <c r="F58" s="17"/>
    </row>
    <row r="59" spans="6:6" s="1" customFormat="1" x14ac:dyDescent="0.2">
      <c r="F59" s="17"/>
    </row>
    <row r="60" spans="6:6" s="1" customFormat="1" x14ac:dyDescent="0.2">
      <c r="F60" s="17"/>
    </row>
    <row r="61" spans="6:6" s="1" customFormat="1" x14ac:dyDescent="0.2">
      <c r="F61" s="17"/>
    </row>
    <row r="62" spans="6:6" s="1" customFormat="1" x14ac:dyDescent="0.2">
      <c r="F62" s="17"/>
    </row>
    <row r="63" spans="6:6" s="1" customFormat="1" x14ac:dyDescent="0.2">
      <c r="F63" s="17"/>
    </row>
    <row r="64" spans="6:6" s="1" customFormat="1" x14ac:dyDescent="0.2">
      <c r="F64" s="17"/>
    </row>
    <row r="65" spans="3:5" x14ac:dyDescent="0.2">
      <c r="C65" s="1"/>
      <c r="E65" s="1"/>
    </row>
    <row r="66" spans="3:5" x14ac:dyDescent="0.2">
      <c r="C66" s="1"/>
      <c r="E66" s="1"/>
    </row>
  </sheetData>
  <mergeCells count="6">
    <mergeCell ref="C17:D17"/>
    <mergeCell ref="A5:E5"/>
    <mergeCell ref="A1:A3"/>
    <mergeCell ref="A4:I4"/>
    <mergeCell ref="B1:D1"/>
    <mergeCell ref="B2:D3"/>
  </mergeCells>
  <pageMargins left="0.70866141732283472" right="0.70866141732283472" top="0.74803149606299213" bottom="0.74803149606299213" header="0.31496062992125984" footer="0.31496062992125984"/>
  <pageSetup scale="24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F123"/>
  <sheetViews>
    <sheetView zoomScaleNormal="100" zoomScaleSheetLayoutView="100" workbookViewId="0">
      <selection activeCell="E1" sqref="E1:E3"/>
    </sheetView>
  </sheetViews>
  <sheetFormatPr baseColWidth="10" defaultRowHeight="14.25" x14ac:dyDescent="0.2"/>
  <cols>
    <col min="1" max="1" width="25.7109375" style="2" customWidth="1"/>
    <col min="2" max="2" width="35.140625" style="2" customWidth="1"/>
    <col min="3" max="3" width="24.85546875" style="2" customWidth="1"/>
    <col min="4" max="4" width="36" style="1" customWidth="1"/>
    <col min="5" max="5" width="31.85546875" style="1" customWidth="1"/>
    <col min="6" max="22" width="11.42578125" style="1"/>
    <col min="23" max="16384" width="11.42578125" style="2"/>
  </cols>
  <sheetData>
    <row r="1" spans="1:58" ht="19.5" customHeight="1" x14ac:dyDescent="0.2">
      <c r="A1" s="137"/>
      <c r="B1" s="140" t="s">
        <v>117</v>
      </c>
      <c r="C1" s="141"/>
      <c r="D1" s="142"/>
      <c r="E1" s="70" t="s">
        <v>365</v>
      </c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23.25" customHeight="1" x14ac:dyDescent="0.2">
      <c r="A2" s="138"/>
      <c r="B2" s="143" t="s">
        <v>362</v>
      </c>
      <c r="C2" s="188"/>
      <c r="D2" s="189"/>
      <c r="E2" s="70" t="s">
        <v>364</v>
      </c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1:58" ht="29.25" customHeight="1" thickBot="1" x14ac:dyDescent="0.25">
      <c r="A3" s="139"/>
      <c r="B3" s="190"/>
      <c r="C3" s="191"/>
      <c r="D3" s="192"/>
      <c r="E3" s="70" t="s">
        <v>363</v>
      </c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1:58" ht="24.75" customHeight="1" x14ac:dyDescent="0.2">
      <c r="A4" s="193" t="s">
        <v>289</v>
      </c>
      <c r="B4" s="194"/>
      <c r="C4" s="194"/>
      <c r="D4" s="194"/>
      <c r="E4" s="195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58" ht="27.75" customHeight="1" x14ac:dyDescent="0.2">
      <c r="A5" s="183" t="s">
        <v>333</v>
      </c>
      <c r="B5" s="184"/>
      <c r="C5" s="184"/>
      <c r="D5" s="184"/>
      <c r="E5" s="185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1:58" s="93" customFormat="1" ht="43.5" customHeight="1" x14ac:dyDescent="0.2">
      <c r="A6" s="94" t="s">
        <v>186</v>
      </c>
      <c r="B6" s="95" t="s">
        <v>6</v>
      </c>
      <c r="C6" s="94" t="s">
        <v>1</v>
      </c>
      <c r="D6" s="96" t="s">
        <v>7</v>
      </c>
      <c r="E6" s="96" t="s">
        <v>14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1:58" s="1" customFormat="1" ht="44.25" customHeight="1" x14ac:dyDescent="0.2">
      <c r="A7" s="6" t="s">
        <v>288</v>
      </c>
      <c r="B7" s="4" t="s">
        <v>56</v>
      </c>
      <c r="C7" s="3" t="s">
        <v>289</v>
      </c>
      <c r="D7" s="4" t="s">
        <v>57</v>
      </c>
      <c r="E7" s="4" t="s">
        <v>58</v>
      </c>
    </row>
    <row r="8" spans="1:58" s="1" customFormat="1" ht="48.75" customHeight="1" x14ac:dyDescent="0.2">
      <c r="A8" s="6" t="s">
        <v>288</v>
      </c>
      <c r="B8" s="14" t="s">
        <v>59</v>
      </c>
      <c r="C8" s="6" t="s">
        <v>3</v>
      </c>
      <c r="D8" s="14" t="s">
        <v>24</v>
      </c>
      <c r="E8" s="14" t="s">
        <v>151</v>
      </c>
    </row>
    <row r="9" spans="1:58" s="1" customFormat="1" ht="52.5" customHeight="1" thickBot="1" x14ac:dyDescent="0.25">
      <c r="A9" s="6" t="s">
        <v>288</v>
      </c>
      <c r="B9" s="10" t="s">
        <v>60</v>
      </c>
      <c r="C9" s="6" t="s">
        <v>3</v>
      </c>
      <c r="D9" s="4" t="s">
        <v>61</v>
      </c>
      <c r="E9" s="4" t="s">
        <v>62</v>
      </c>
    </row>
    <row r="10" spans="1:58" ht="15.75" customHeight="1" thickBot="1" x14ac:dyDescent="0.3">
      <c r="A10" s="6" t="s">
        <v>288</v>
      </c>
      <c r="B10" s="53">
        <f>COUNTIF(B7:B9,"*")</f>
        <v>3</v>
      </c>
      <c r="C10" s="134"/>
      <c r="D10" s="151"/>
      <c r="E10" s="49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58" s="1" customFormat="1" x14ac:dyDescent="0.2"/>
    <row r="12" spans="1:58" s="1" customFormat="1" x14ac:dyDescent="0.2"/>
    <row r="13" spans="1:58" s="1" customFormat="1" x14ac:dyDescent="0.2"/>
    <row r="14" spans="1:58" s="1" customFormat="1" x14ac:dyDescent="0.2"/>
    <row r="15" spans="1:58" s="1" customFormat="1" x14ac:dyDescent="0.2"/>
    <row r="16" spans="1:58" s="1" customFormat="1" x14ac:dyDescent="0.2"/>
    <row r="17" s="1" customFormat="1" x14ac:dyDescent="0.2"/>
    <row r="18" s="1" customFormat="1" x14ac:dyDescent="0.2"/>
    <row r="19" s="1" customFormat="1" x14ac:dyDescent="0.2"/>
    <row r="20" s="1" customFormat="1" x14ac:dyDescent="0.2"/>
    <row r="21" s="1" customFormat="1" x14ac:dyDescent="0.2"/>
    <row r="22" s="1" customFormat="1" x14ac:dyDescent="0.2"/>
    <row r="23" s="1" customFormat="1" x14ac:dyDescent="0.2"/>
    <row r="24" s="1" customFormat="1" x14ac:dyDescent="0.2"/>
    <row r="25" s="1" customFormat="1" x14ac:dyDescent="0.2"/>
    <row r="26" s="1" customFormat="1" x14ac:dyDescent="0.2"/>
    <row r="27" s="1" customFormat="1" x14ac:dyDescent="0.2"/>
    <row r="28" s="1" customFormat="1" x14ac:dyDescent="0.2"/>
    <row r="29" s="1" customFormat="1" x14ac:dyDescent="0.2"/>
    <row r="30" s="1" customFormat="1" x14ac:dyDescent="0.2"/>
    <row r="31" s="1" customFormat="1" x14ac:dyDescent="0.2"/>
    <row r="32" s="1" customFormat="1" x14ac:dyDescent="0.2"/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</sheetData>
  <mergeCells count="6">
    <mergeCell ref="C10:D10"/>
    <mergeCell ref="A5:E5"/>
    <mergeCell ref="A1:A3"/>
    <mergeCell ref="B1:D1"/>
    <mergeCell ref="B2:D3"/>
    <mergeCell ref="A4:E4"/>
  </mergeCells>
  <pageMargins left="0.7" right="0.7" top="0.75" bottom="0.75" header="0.3" footer="0.3"/>
  <pageSetup scale="79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E150"/>
  <sheetViews>
    <sheetView zoomScaleNormal="100" zoomScaleSheetLayoutView="100" workbookViewId="0">
      <selection activeCell="E1" sqref="E1:E3"/>
    </sheetView>
  </sheetViews>
  <sheetFormatPr baseColWidth="10" defaultRowHeight="14.25" x14ac:dyDescent="0.2"/>
  <cols>
    <col min="1" max="1" width="24.5703125" style="2" customWidth="1"/>
    <col min="2" max="2" width="32.7109375" style="2" customWidth="1"/>
    <col min="3" max="3" width="22" style="2" customWidth="1"/>
    <col min="4" max="4" width="37.140625" style="1" customWidth="1"/>
    <col min="5" max="5" width="34" style="1" customWidth="1"/>
    <col min="6" max="29" width="11.42578125" style="1"/>
    <col min="30" max="16384" width="11.42578125" style="2"/>
  </cols>
  <sheetData>
    <row r="1" spans="1:31" ht="22.5" customHeight="1" x14ac:dyDescent="0.2">
      <c r="A1" s="137"/>
      <c r="B1" s="140" t="s">
        <v>117</v>
      </c>
      <c r="C1" s="141"/>
      <c r="D1" s="142"/>
      <c r="E1" s="70" t="s">
        <v>365</v>
      </c>
      <c r="AD1" s="1"/>
      <c r="AE1" s="1"/>
    </row>
    <row r="2" spans="1:31" ht="20.25" customHeight="1" x14ac:dyDescent="0.2">
      <c r="A2" s="138"/>
      <c r="B2" s="143" t="s">
        <v>362</v>
      </c>
      <c r="C2" s="188"/>
      <c r="D2" s="189"/>
      <c r="E2" s="70" t="s">
        <v>364</v>
      </c>
      <c r="AD2" s="1"/>
      <c r="AE2" s="1"/>
    </row>
    <row r="3" spans="1:31" ht="27" customHeight="1" thickBot="1" x14ac:dyDescent="0.25">
      <c r="A3" s="139"/>
      <c r="B3" s="190"/>
      <c r="C3" s="191"/>
      <c r="D3" s="192"/>
      <c r="E3" s="70" t="s">
        <v>363</v>
      </c>
      <c r="AD3" s="1"/>
      <c r="AE3" s="1"/>
    </row>
    <row r="4" spans="1:31" ht="27" customHeight="1" x14ac:dyDescent="0.2">
      <c r="A4" s="196" t="s">
        <v>2</v>
      </c>
      <c r="B4" s="197"/>
      <c r="C4" s="197"/>
      <c r="D4" s="197"/>
      <c r="E4" s="198"/>
      <c r="AD4" s="1"/>
      <c r="AE4" s="1"/>
    </row>
    <row r="5" spans="1:31" s="93" customFormat="1" ht="27.75" customHeight="1" x14ac:dyDescent="0.2">
      <c r="A5" s="199" t="s">
        <v>333</v>
      </c>
      <c r="B5" s="200"/>
      <c r="C5" s="200"/>
      <c r="D5" s="200"/>
      <c r="E5" s="20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s="93" customFormat="1" ht="40.5" customHeight="1" x14ac:dyDescent="0.2">
      <c r="A6" s="94" t="s">
        <v>183</v>
      </c>
      <c r="B6" s="95" t="s">
        <v>6</v>
      </c>
      <c r="C6" s="94" t="s">
        <v>1</v>
      </c>
      <c r="D6" s="96" t="s">
        <v>7</v>
      </c>
      <c r="E6" s="96" t="s">
        <v>14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52.5" customHeight="1" x14ac:dyDescent="0.2">
      <c r="A7" s="5" t="s">
        <v>288</v>
      </c>
      <c r="B7" s="8" t="s">
        <v>290</v>
      </c>
      <c r="C7" s="3" t="s">
        <v>296</v>
      </c>
      <c r="D7" s="4" t="s">
        <v>338</v>
      </c>
      <c r="E7" s="4" t="s">
        <v>291</v>
      </c>
      <c r="AD7" s="1"/>
      <c r="AE7" s="1"/>
    </row>
    <row r="8" spans="1:31" ht="48.75" customHeight="1" x14ac:dyDescent="0.2">
      <c r="A8" s="5" t="s">
        <v>288</v>
      </c>
      <c r="B8" s="4" t="s">
        <v>292</v>
      </c>
      <c r="C8" s="3" t="s">
        <v>296</v>
      </c>
      <c r="D8" s="4" t="s">
        <v>339</v>
      </c>
      <c r="E8" s="4" t="s">
        <v>291</v>
      </c>
      <c r="AD8" s="1"/>
      <c r="AE8" s="1"/>
    </row>
    <row r="9" spans="1:31" ht="48.75" customHeight="1" x14ac:dyDescent="0.2">
      <c r="A9" s="5" t="s">
        <v>288</v>
      </c>
      <c r="B9" s="55" t="s">
        <v>336</v>
      </c>
      <c r="C9" s="3" t="s">
        <v>340</v>
      </c>
      <c r="D9" s="56" t="s">
        <v>337</v>
      </c>
      <c r="E9" s="55" t="s">
        <v>341</v>
      </c>
      <c r="AD9" s="1"/>
      <c r="AE9" s="1"/>
    </row>
    <row r="10" spans="1:31" ht="48.75" customHeight="1" x14ac:dyDescent="0.2">
      <c r="A10" s="57" t="s">
        <v>288</v>
      </c>
      <c r="B10" s="8" t="s">
        <v>13</v>
      </c>
      <c r="C10" s="3" t="s">
        <v>296</v>
      </c>
      <c r="D10" s="4" t="s">
        <v>81</v>
      </c>
      <c r="E10" s="4" t="s">
        <v>8</v>
      </c>
      <c r="AD10" s="1"/>
      <c r="AE10" s="1"/>
    </row>
    <row r="11" spans="1:31" ht="52.5" customHeight="1" x14ac:dyDescent="0.2">
      <c r="A11" s="57" t="s">
        <v>288</v>
      </c>
      <c r="B11" s="8" t="s">
        <v>27</v>
      </c>
      <c r="C11" s="3" t="s">
        <v>296</v>
      </c>
      <c r="D11" s="9" t="s">
        <v>11</v>
      </c>
      <c r="E11" s="9" t="s">
        <v>28</v>
      </c>
      <c r="AD11" s="1"/>
      <c r="AE11" s="1"/>
    </row>
    <row r="12" spans="1:31" s="17" customFormat="1" ht="45" customHeight="1" x14ac:dyDescent="0.2">
      <c r="A12" s="5" t="s">
        <v>288</v>
      </c>
      <c r="B12" s="14" t="s">
        <v>5</v>
      </c>
      <c r="C12" s="3" t="s">
        <v>296</v>
      </c>
      <c r="D12" s="14" t="s">
        <v>10</v>
      </c>
      <c r="E12" s="14" t="s">
        <v>8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80.25" customHeight="1" thickBot="1" x14ac:dyDescent="0.25">
      <c r="A13" s="5" t="s">
        <v>288</v>
      </c>
      <c r="B13" s="4" t="s">
        <v>349</v>
      </c>
      <c r="C13" s="3" t="s">
        <v>296</v>
      </c>
      <c r="D13" s="4" t="s">
        <v>24</v>
      </c>
      <c r="E13" s="4" t="s">
        <v>293</v>
      </c>
      <c r="AD13" s="1"/>
      <c r="AE13" s="1"/>
    </row>
    <row r="14" spans="1:31" ht="33.75" customHeight="1" thickBot="1" x14ac:dyDescent="0.25">
      <c r="A14" s="89" t="s">
        <v>99</v>
      </c>
      <c r="B14" s="85">
        <f>COUNTIF(B7:B13,"*")</f>
        <v>7</v>
      </c>
      <c r="C14" s="134"/>
      <c r="D14" s="151"/>
      <c r="E14" s="49"/>
      <c r="AD14" s="1"/>
      <c r="AE14" s="1"/>
    </row>
    <row r="15" spans="1:31" s="1" customFormat="1" x14ac:dyDescent="0.2"/>
    <row r="16" spans="1:31" s="1" customFormat="1" x14ac:dyDescent="0.2"/>
    <row r="17" s="1" customFormat="1" x14ac:dyDescent="0.2"/>
    <row r="18" s="1" customFormat="1" x14ac:dyDescent="0.2"/>
    <row r="19" s="1" customFormat="1" x14ac:dyDescent="0.2"/>
    <row r="20" s="1" customFormat="1" x14ac:dyDescent="0.2"/>
    <row r="21" s="1" customFormat="1" x14ac:dyDescent="0.2"/>
    <row r="22" s="1" customFormat="1" x14ac:dyDescent="0.2"/>
    <row r="23" s="1" customFormat="1" x14ac:dyDescent="0.2"/>
    <row r="24" s="1" customFormat="1" x14ac:dyDescent="0.2"/>
    <row r="25" s="1" customFormat="1" x14ac:dyDescent="0.2"/>
    <row r="26" s="1" customFormat="1" x14ac:dyDescent="0.2"/>
    <row r="27" s="1" customFormat="1" x14ac:dyDescent="0.2"/>
    <row r="28" s="1" customFormat="1" x14ac:dyDescent="0.2"/>
    <row r="29" s="1" customFormat="1" x14ac:dyDescent="0.2"/>
    <row r="30" s="1" customFormat="1" x14ac:dyDescent="0.2"/>
    <row r="31" s="1" customFormat="1" x14ac:dyDescent="0.2"/>
    <row r="32" s="1" customFormat="1" x14ac:dyDescent="0.2"/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</sheetData>
  <mergeCells count="6">
    <mergeCell ref="A4:E4"/>
    <mergeCell ref="B1:D1"/>
    <mergeCell ref="B2:D3"/>
    <mergeCell ref="A1:A3"/>
    <mergeCell ref="C14:D14"/>
    <mergeCell ref="A5:E5"/>
  </mergeCells>
  <pageMargins left="0.7" right="0.7" top="0.75" bottom="0.75" header="0.3" footer="0.3"/>
  <pageSetup scale="81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O37"/>
  <sheetViews>
    <sheetView topLeftCell="A21" zoomScaleNormal="100" zoomScaleSheetLayoutView="100" workbookViewId="0">
      <selection activeCell="E1" sqref="E1:E3"/>
    </sheetView>
  </sheetViews>
  <sheetFormatPr baseColWidth="10" defaultRowHeight="14.25" x14ac:dyDescent="0.2"/>
  <cols>
    <col min="1" max="1" width="25.7109375" style="2" customWidth="1"/>
    <col min="2" max="2" width="43.42578125" style="2" customWidth="1"/>
    <col min="3" max="3" width="21.42578125" style="2" customWidth="1"/>
    <col min="4" max="4" width="41.28515625" style="1" customWidth="1"/>
    <col min="5" max="5" width="32" style="1" customWidth="1"/>
    <col min="6" max="24" width="11.42578125" style="1"/>
    <col min="25" max="16384" width="11.42578125" style="2"/>
  </cols>
  <sheetData>
    <row r="1" spans="1:41" ht="30.75" customHeight="1" x14ac:dyDescent="0.2">
      <c r="A1" s="122"/>
      <c r="B1" s="160" t="s">
        <v>117</v>
      </c>
      <c r="C1" s="161"/>
      <c r="D1" s="162"/>
      <c r="E1" s="70" t="s">
        <v>365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5" customHeight="1" x14ac:dyDescent="0.2">
      <c r="A2" s="122"/>
      <c r="B2" s="205" t="s">
        <v>362</v>
      </c>
      <c r="C2" s="206"/>
      <c r="D2" s="207"/>
      <c r="E2" s="70" t="s">
        <v>364</v>
      </c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30" customHeight="1" thickBot="1" x14ac:dyDescent="0.25">
      <c r="A3" s="173"/>
      <c r="B3" s="208"/>
      <c r="C3" s="209"/>
      <c r="D3" s="210"/>
      <c r="E3" s="70" t="s">
        <v>363</v>
      </c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s="1" customFormat="1" ht="30" customHeight="1" x14ac:dyDescent="0.3">
      <c r="A4" s="202" t="s">
        <v>357</v>
      </c>
      <c r="B4" s="203"/>
      <c r="C4" s="203"/>
      <c r="D4" s="203"/>
      <c r="E4" s="204"/>
    </row>
    <row r="5" spans="1:41" ht="27.75" customHeight="1" x14ac:dyDescent="0.2">
      <c r="A5" s="199" t="s">
        <v>333</v>
      </c>
      <c r="B5" s="200"/>
      <c r="C5" s="200"/>
      <c r="D5" s="200"/>
      <c r="E5" s="20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s="93" customFormat="1" ht="45" customHeight="1" x14ac:dyDescent="0.2">
      <c r="A6" s="94" t="s">
        <v>186</v>
      </c>
      <c r="B6" s="95" t="s">
        <v>6</v>
      </c>
      <c r="C6" s="94" t="s">
        <v>1</v>
      </c>
      <c r="D6" s="96" t="s">
        <v>7</v>
      </c>
      <c r="E6" s="96" t="s">
        <v>14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s="1" customFormat="1" ht="63" customHeight="1" x14ac:dyDescent="0.2">
      <c r="A7" s="3" t="s">
        <v>288</v>
      </c>
      <c r="B7" s="4" t="s">
        <v>350</v>
      </c>
      <c r="C7" s="3" t="s">
        <v>297</v>
      </c>
      <c r="D7" s="48" t="s">
        <v>342</v>
      </c>
      <c r="E7" s="48" t="s">
        <v>291</v>
      </c>
    </row>
    <row r="8" spans="1:41" s="1" customFormat="1" ht="63" customHeight="1" x14ac:dyDescent="0.2">
      <c r="A8" s="3" t="s">
        <v>288</v>
      </c>
      <c r="B8" s="4" t="s">
        <v>303</v>
      </c>
      <c r="C8" s="3" t="s">
        <v>297</v>
      </c>
      <c r="D8" s="9" t="s">
        <v>299</v>
      </c>
      <c r="E8" s="9" t="s">
        <v>79</v>
      </c>
    </row>
    <row r="9" spans="1:41" s="1" customFormat="1" ht="63" customHeight="1" x14ac:dyDescent="0.2">
      <c r="A9" s="3" t="s">
        <v>288</v>
      </c>
      <c r="B9" s="4" t="s">
        <v>351</v>
      </c>
      <c r="C9" s="3" t="s">
        <v>297</v>
      </c>
      <c r="D9" s="48" t="s">
        <v>300</v>
      </c>
      <c r="E9" s="48" t="s">
        <v>298</v>
      </c>
    </row>
    <row r="10" spans="1:41" s="1" customFormat="1" ht="39.75" customHeight="1" x14ac:dyDescent="0.2">
      <c r="A10" s="3" t="s">
        <v>288</v>
      </c>
      <c r="B10" s="4" t="s">
        <v>304</v>
      </c>
      <c r="C10" s="3" t="s">
        <v>297</v>
      </c>
      <c r="D10" s="4" t="s">
        <v>80</v>
      </c>
      <c r="E10" s="4" t="s">
        <v>8</v>
      </c>
    </row>
    <row r="11" spans="1:41" s="1" customFormat="1" ht="48.75" customHeight="1" x14ac:dyDescent="0.2">
      <c r="A11" s="3" t="s">
        <v>288</v>
      </c>
      <c r="B11" s="4" t="s">
        <v>305</v>
      </c>
      <c r="C11" s="3" t="s">
        <v>297</v>
      </c>
      <c r="D11" s="4" t="s">
        <v>26</v>
      </c>
      <c r="E11" s="4" t="s">
        <v>9</v>
      </c>
    </row>
    <row r="12" spans="1:41" s="1" customFormat="1" ht="45" customHeight="1" x14ac:dyDescent="0.2">
      <c r="A12" s="3" t="s">
        <v>288</v>
      </c>
      <c r="B12" s="8" t="s">
        <v>306</v>
      </c>
      <c r="C12" s="3" t="s">
        <v>297</v>
      </c>
      <c r="D12" s="9" t="s">
        <v>11</v>
      </c>
      <c r="E12" s="9" t="s">
        <v>28</v>
      </c>
    </row>
    <row r="13" spans="1:41" s="1" customFormat="1" ht="66.75" customHeight="1" x14ac:dyDescent="0.2">
      <c r="A13" s="3" t="s">
        <v>288</v>
      </c>
      <c r="B13" s="4" t="s">
        <v>5</v>
      </c>
      <c r="C13" s="3" t="s">
        <v>297</v>
      </c>
      <c r="D13" s="4" t="s">
        <v>10</v>
      </c>
      <c r="E13" s="4" t="s">
        <v>8</v>
      </c>
    </row>
    <row r="14" spans="1:41" s="1" customFormat="1" ht="66.75" customHeight="1" x14ac:dyDescent="0.2">
      <c r="A14" s="3" t="s">
        <v>288</v>
      </c>
      <c r="B14" s="4" t="s">
        <v>107</v>
      </c>
      <c r="C14" s="3" t="s">
        <v>297</v>
      </c>
      <c r="D14" s="4" t="s">
        <v>24</v>
      </c>
      <c r="E14" s="4" t="s">
        <v>301</v>
      </c>
    </row>
    <row r="15" spans="1:41" s="1" customFormat="1" ht="66.75" customHeight="1" x14ac:dyDescent="0.2">
      <c r="A15" s="3" t="s">
        <v>288</v>
      </c>
      <c r="B15" s="8" t="s">
        <v>352</v>
      </c>
      <c r="C15" s="3" t="s">
        <v>4</v>
      </c>
      <c r="D15" s="4" t="s">
        <v>321</v>
      </c>
      <c r="E15" s="4" t="s">
        <v>322</v>
      </c>
    </row>
    <row r="16" spans="1:41" s="1" customFormat="1" ht="66.75" customHeight="1" x14ac:dyDescent="0.2">
      <c r="A16" s="3" t="s">
        <v>288</v>
      </c>
      <c r="B16" s="8" t="s">
        <v>324</v>
      </c>
      <c r="C16" s="3" t="s">
        <v>4</v>
      </c>
      <c r="D16" s="4" t="s">
        <v>323</v>
      </c>
      <c r="E16" s="4" t="s">
        <v>325</v>
      </c>
    </row>
    <row r="17" spans="1:41" s="1" customFormat="1" ht="66.75" customHeight="1" x14ac:dyDescent="0.2">
      <c r="A17" s="3" t="s">
        <v>185</v>
      </c>
      <c r="B17" s="8" t="s">
        <v>327</v>
      </c>
      <c r="C17" s="3" t="s">
        <v>4</v>
      </c>
      <c r="D17" s="4" t="s">
        <v>326</v>
      </c>
      <c r="E17" s="4" t="s">
        <v>330</v>
      </c>
    </row>
    <row r="18" spans="1:41" s="1" customFormat="1" ht="66.75" customHeight="1" x14ac:dyDescent="0.2">
      <c r="A18" s="3" t="s">
        <v>185</v>
      </c>
      <c r="B18" s="8" t="s">
        <v>328</v>
      </c>
      <c r="C18" s="3" t="s">
        <v>4</v>
      </c>
      <c r="D18" s="4" t="s">
        <v>326</v>
      </c>
      <c r="E18" s="4" t="s">
        <v>331</v>
      </c>
    </row>
    <row r="19" spans="1:41" s="1" customFormat="1" ht="66.75" customHeight="1" x14ac:dyDescent="0.2">
      <c r="A19" s="3" t="s">
        <v>185</v>
      </c>
      <c r="B19" s="8" t="s">
        <v>353</v>
      </c>
      <c r="C19" s="3" t="s">
        <v>297</v>
      </c>
      <c r="D19" s="4" t="s">
        <v>354</v>
      </c>
      <c r="E19" s="4" t="s">
        <v>355</v>
      </c>
    </row>
    <row r="20" spans="1:41" s="1" customFormat="1" ht="73.5" customHeight="1" thickBot="1" x14ac:dyDescent="0.25">
      <c r="A20" s="3" t="s">
        <v>185</v>
      </c>
      <c r="B20" s="8" t="s">
        <v>329</v>
      </c>
      <c r="C20" s="3" t="s">
        <v>4</v>
      </c>
      <c r="D20" s="4" t="s">
        <v>326</v>
      </c>
      <c r="E20" s="4" t="s">
        <v>332</v>
      </c>
    </row>
    <row r="21" spans="1:41" ht="36.75" customHeight="1" x14ac:dyDescent="0.2">
      <c r="A21" s="90" t="s">
        <v>99</v>
      </c>
      <c r="B21" s="91">
        <f>COUNTIF(B7:B20,"*")</f>
        <v>14</v>
      </c>
      <c r="C21" s="168"/>
      <c r="D21" s="169"/>
      <c r="E21" s="82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s="1" customFormat="1" ht="18.75" customHeight="1" x14ac:dyDescent="0.2"/>
    <row r="23" spans="1:41" s="1" customFormat="1" ht="22.5" customHeight="1" x14ac:dyDescent="0.2"/>
    <row r="24" spans="1:41" s="1" customFormat="1" x14ac:dyDescent="0.2"/>
    <row r="25" spans="1:41" s="1" customFormat="1" x14ac:dyDescent="0.2"/>
    <row r="26" spans="1:41" s="1" customFormat="1" x14ac:dyDescent="0.2"/>
    <row r="27" spans="1:41" s="1" customFormat="1" x14ac:dyDescent="0.2"/>
    <row r="28" spans="1:41" s="1" customFormat="1" x14ac:dyDescent="0.2"/>
    <row r="29" spans="1:41" s="1" customFormat="1" x14ac:dyDescent="0.2"/>
    <row r="30" spans="1:41" s="1" customFormat="1" x14ac:dyDescent="0.2"/>
    <row r="31" spans="1:41" s="1" customFormat="1" x14ac:dyDescent="0.2"/>
    <row r="32" spans="1:41" s="1" customFormat="1" x14ac:dyDescent="0.2"/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</sheetData>
  <mergeCells count="6">
    <mergeCell ref="A4:E4"/>
    <mergeCell ref="B2:D3"/>
    <mergeCell ref="B1:D1"/>
    <mergeCell ref="C21:D21"/>
    <mergeCell ref="A5:E5"/>
    <mergeCell ref="A1:A3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T192"/>
  <sheetViews>
    <sheetView zoomScaleNormal="100" zoomScaleSheetLayoutView="87" workbookViewId="0">
      <selection activeCell="E1" sqref="E1:E3"/>
    </sheetView>
  </sheetViews>
  <sheetFormatPr baseColWidth="10" defaultRowHeight="14.25" x14ac:dyDescent="0.2"/>
  <cols>
    <col min="1" max="1" width="22.85546875" style="2" customWidth="1"/>
    <col min="2" max="2" width="35.42578125" style="2" customWidth="1"/>
    <col min="3" max="3" width="20.85546875" style="2" customWidth="1"/>
    <col min="4" max="4" width="37.140625" style="1" customWidth="1"/>
    <col min="5" max="5" width="30.42578125" style="1" customWidth="1"/>
    <col min="6" max="24" width="11.42578125" style="1"/>
    <col min="25" max="16384" width="11.42578125" style="2"/>
  </cols>
  <sheetData>
    <row r="1" spans="1:46" ht="27.75" customHeight="1" x14ac:dyDescent="0.2">
      <c r="A1" s="122"/>
      <c r="B1" s="160" t="s">
        <v>117</v>
      </c>
      <c r="C1" s="161"/>
      <c r="D1" s="162"/>
      <c r="E1" s="70" t="s">
        <v>365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7.25" customHeight="1" x14ac:dyDescent="0.2">
      <c r="A2" s="122"/>
      <c r="B2" s="205" t="s">
        <v>334</v>
      </c>
      <c r="C2" s="206"/>
      <c r="D2" s="207"/>
      <c r="E2" s="70" t="s">
        <v>364</v>
      </c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29.25" customHeight="1" thickBot="1" x14ac:dyDescent="0.25">
      <c r="A3" s="173"/>
      <c r="B3" s="208"/>
      <c r="C3" s="209"/>
      <c r="D3" s="210"/>
      <c r="E3" s="70" t="s">
        <v>363</v>
      </c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s="102" customFormat="1" ht="29.25" customHeight="1" x14ac:dyDescent="0.2">
      <c r="A4" s="196" t="s">
        <v>302</v>
      </c>
      <c r="B4" s="197"/>
      <c r="C4" s="197"/>
      <c r="D4" s="197"/>
      <c r="E4" s="198"/>
    </row>
    <row r="5" spans="1:46" s="93" customFormat="1" ht="27.75" customHeight="1" x14ac:dyDescent="0.2">
      <c r="A5" s="199" t="s">
        <v>333</v>
      </c>
      <c r="B5" s="200"/>
      <c r="C5" s="200"/>
      <c r="D5" s="200"/>
      <c r="E5" s="20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s="92" customFormat="1" ht="30" customHeight="1" x14ac:dyDescent="0.2">
      <c r="A6" s="105" t="s">
        <v>186</v>
      </c>
      <c r="B6" s="106" t="s">
        <v>6</v>
      </c>
      <c r="C6" s="105" t="s">
        <v>1</v>
      </c>
      <c r="D6" s="107" t="s">
        <v>7</v>
      </c>
      <c r="E6" s="107" t="s">
        <v>14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42.75" x14ac:dyDescent="0.2">
      <c r="A7" s="15" t="s">
        <v>288</v>
      </c>
      <c r="B7" s="14" t="s">
        <v>63</v>
      </c>
      <c r="C7" s="3" t="s">
        <v>302</v>
      </c>
      <c r="D7" s="14" t="s">
        <v>64</v>
      </c>
      <c r="E7" s="14" t="s">
        <v>65</v>
      </c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79.5" customHeight="1" x14ac:dyDescent="0.2">
      <c r="A8" s="15" t="s">
        <v>288</v>
      </c>
      <c r="B8" s="14" t="s">
        <v>66</v>
      </c>
      <c r="C8" s="3" t="s">
        <v>302</v>
      </c>
      <c r="D8" s="14" t="s">
        <v>67</v>
      </c>
      <c r="E8" s="14" t="s">
        <v>68</v>
      </c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s="17" customFormat="1" ht="68.25" customHeight="1" x14ac:dyDescent="0.2">
      <c r="A9" s="15" t="s">
        <v>288</v>
      </c>
      <c r="B9" s="14" t="s">
        <v>85</v>
      </c>
      <c r="C9" s="3" t="s">
        <v>302</v>
      </c>
      <c r="D9" s="14" t="s">
        <v>86</v>
      </c>
      <c r="E9" s="14" t="s">
        <v>87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s="17" customFormat="1" ht="48" customHeight="1" x14ac:dyDescent="0.2">
      <c r="A10" s="15" t="s">
        <v>288</v>
      </c>
      <c r="B10" s="14" t="s">
        <v>88</v>
      </c>
      <c r="C10" s="3" t="s">
        <v>302</v>
      </c>
      <c r="D10" s="14" t="s">
        <v>89</v>
      </c>
      <c r="E10" s="14" t="s">
        <v>90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s="17" customFormat="1" ht="50.25" customHeight="1" x14ac:dyDescent="0.2">
      <c r="A11" s="15" t="s">
        <v>288</v>
      </c>
      <c r="B11" s="18" t="s">
        <v>91</v>
      </c>
      <c r="C11" s="3" t="s">
        <v>302</v>
      </c>
      <c r="D11" s="14" t="s">
        <v>92</v>
      </c>
      <c r="E11" s="14" t="s">
        <v>108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s="17" customFormat="1" ht="50.25" customHeight="1" x14ac:dyDescent="0.2">
      <c r="A12" s="15" t="s">
        <v>288</v>
      </c>
      <c r="B12" s="14" t="s">
        <v>93</v>
      </c>
      <c r="C12" s="3" t="s">
        <v>302</v>
      </c>
      <c r="D12" s="14" t="s">
        <v>94</v>
      </c>
      <c r="E12" s="14" t="s">
        <v>307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s="17" customFormat="1" ht="50.25" customHeight="1" x14ac:dyDescent="0.2">
      <c r="A13" s="15" t="s">
        <v>288</v>
      </c>
      <c r="B13" s="18" t="s">
        <v>69</v>
      </c>
      <c r="C13" s="3" t="s">
        <v>302</v>
      </c>
      <c r="D13" s="14" t="s">
        <v>70</v>
      </c>
      <c r="E13" s="14" t="s">
        <v>109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s="17" customFormat="1" ht="50.25" customHeight="1" x14ac:dyDescent="0.2">
      <c r="A14" s="15" t="s">
        <v>288</v>
      </c>
      <c r="B14" s="18" t="s">
        <v>95</v>
      </c>
      <c r="C14" s="3" t="s">
        <v>302</v>
      </c>
      <c r="D14" s="14" t="s">
        <v>96</v>
      </c>
      <c r="E14" s="14" t="s">
        <v>110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s="17" customFormat="1" ht="50.25" customHeight="1" x14ac:dyDescent="0.2">
      <c r="A15" s="15" t="s">
        <v>288</v>
      </c>
      <c r="B15" s="14" t="s">
        <v>71</v>
      </c>
      <c r="C15" s="3" t="s">
        <v>302</v>
      </c>
      <c r="D15" s="14" t="s">
        <v>72</v>
      </c>
      <c r="E15" s="14" t="s">
        <v>124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s="17" customFormat="1" ht="50.25" customHeight="1" x14ac:dyDescent="0.2">
      <c r="A16" s="15" t="s">
        <v>288</v>
      </c>
      <c r="B16" s="20" t="s">
        <v>73</v>
      </c>
      <c r="C16" s="3" t="s">
        <v>302</v>
      </c>
      <c r="D16" s="20" t="s">
        <v>74</v>
      </c>
      <c r="E16" s="14" t="s">
        <v>75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s="17" customFormat="1" ht="50.25" customHeight="1" x14ac:dyDescent="0.2">
      <c r="A17" s="15" t="s">
        <v>288</v>
      </c>
      <c r="B17" s="20" t="s">
        <v>132</v>
      </c>
      <c r="C17" s="3" t="s">
        <v>302</v>
      </c>
      <c r="D17" s="20" t="s">
        <v>133</v>
      </c>
      <c r="E17" s="14" t="s">
        <v>134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s="17" customFormat="1" ht="50.25" customHeight="1" x14ac:dyDescent="0.2">
      <c r="A18" s="15" t="s">
        <v>288</v>
      </c>
      <c r="B18" s="20" t="s">
        <v>130</v>
      </c>
      <c r="C18" s="3" t="s">
        <v>302</v>
      </c>
      <c r="D18" s="20" t="s">
        <v>131</v>
      </c>
      <c r="E18" s="14" t="s">
        <v>135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s="17" customFormat="1" ht="50.25" customHeight="1" thickBot="1" x14ac:dyDescent="0.25">
      <c r="A19" s="15" t="s">
        <v>288</v>
      </c>
      <c r="B19" s="24" t="s">
        <v>76</v>
      </c>
      <c r="C19" s="3" t="s">
        <v>302</v>
      </c>
      <c r="D19" s="24" t="s">
        <v>77</v>
      </c>
      <c r="E19" s="14" t="s">
        <v>78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s="17" customFormat="1" ht="34.5" customHeight="1" x14ac:dyDescent="0.2">
      <c r="A20" s="90" t="s">
        <v>99</v>
      </c>
      <c r="B20" s="91">
        <f>COUNTIF(B7:B18,"*")</f>
        <v>12</v>
      </c>
      <c r="C20" s="168"/>
      <c r="D20" s="169"/>
      <c r="E20" s="8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s="1" customFormat="1" x14ac:dyDescent="0.2"/>
    <row r="22" spans="1:46" s="1" customFormat="1" ht="24" customHeight="1" x14ac:dyDescent="0.2"/>
    <row r="23" spans="1:46" s="1" customFormat="1" x14ac:dyDescent="0.2"/>
    <row r="24" spans="1:46" s="1" customFormat="1" x14ac:dyDescent="0.2"/>
    <row r="25" spans="1:46" s="1" customFormat="1" x14ac:dyDescent="0.2"/>
    <row r="26" spans="1:46" s="1" customFormat="1" x14ac:dyDescent="0.2"/>
    <row r="27" spans="1:46" s="1" customFormat="1" x14ac:dyDescent="0.2"/>
    <row r="28" spans="1:46" s="1" customFormat="1" x14ac:dyDescent="0.2"/>
    <row r="29" spans="1:46" s="1" customFormat="1" x14ac:dyDescent="0.2"/>
    <row r="30" spans="1:46" s="1" customFormat="1" x14ac:dyDescent="0.2"/>
    <row r="31" spans="1:46" s="1" customFormat="1" x14ac:dyDescent="0.2"/>
    <row r="32" spans="1:46" s="1" customFormat="1" x14ac:dyDescent="0.2"/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  <row r="189" s="1" customFormat="1" x14ac:dyDescent="0.2"/>
    <row r="190" s="1" customFormat="1" x14ac:dyDescent="0.2"/>
    <row r="191" s="1" customFormat="1" x14ac:dyDescent="0.2"/>
    <row r="192" s="1" customFormat="1" x14ac:dyDescent="0.2"/>
  </sheetData>
  <mergeCells count="6">
    <mergeCell ref="A4:E4"/>
    <mergeCell ref="B1:D1"/>
    <mergeCell ref="B2:D3"/>
    <mergeCell ref="C20:D20"/>
    <mergeCell ref="A5:E5"/>
    <mergeCell ref="A1:A3"/>
  </mergeCells>
  <pageMargins left="0.70866141732283472" right="0.70866141732283472" top="0.74803149606299213" bottom="0.74803149606299213" header="0.31496062992125984" footer="0.31496062992125984"/>
  <pageSetup scale="58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O150"/>
  <sheetViews>
    <sheetView zoomScaleNormal="100" zoomScaleSheetLayoutView="112" workbookViewId="0">
      <selection activeCell="E2" sqref="E2"/>
    </sheetView>
  </sheetViews>
  <sheetFormatPr baseColWidth="10" defaultRowHeight="14.25" x14ac:dyDescent="0.2"/>
  <cols>
    <col min="1" max="1" width="28.28515625" style="2" customWidth="1"/>
    <col min="2" max="2" width="33.42578125" style="2" customWidth="1"/>
    <col min="3" max="3" width="19.28515625" style="2" customWidth="1"/>
    <col min="4" max="4" width="37.140625" style="1" customWidth="1"/>
    <col min="5" max="5" width="33.42578125" style="1" customWidth="1"/>
    <col min="6" max="22" width="11.42578125" style="1"/>
    <col min="23" max="16384" width="11.42578125" style="2"/>
  </cols>
  <sheetData>
    <row r="1" spans="1:41" ht="27" customHeight="1" x14ac:dyDescent="0.2">
      <c r="A1" s="122"/>
      <c r="B1" s="160" t="s">
        <v>117</v>
      </c>
      <c r="C1" s="161"/>
      <c r="D1" s="162"/>
      <c r="E1" s="70" t="s">
        <v>365</v>
      </c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24.75" customHeight="1" x14ac:dyDescent="0.2">
      <c r="A2" s="122"/>
      <c r="B2" s="143" t="s">
        <v>334</v>
      </c>
      <c r="C2" s="188"/>
      <c r="D2" s="189"/>
      <c r="E2" s="70" t="s">
        <v>364</v>
      </c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24" customHeight="1" thickBot="1" x14ac:dyDescent="0.25">
      <c r="A3" s="173"/>
      <c r="B3" s="190"/>
      <c r="C3" s="191"/>
      <c r="D3" s="192"/>
      <c r="E3" s="70" t="s">
        <v>363</v>
      </c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s="1" customFormat="1" ht="24" customHeight="1" x14ac:dyDescent="0.2">
      <c r="A4" s="211" t="s">
        <v>358</v>
      </c>
      <c r="B4" s="212"/>
      <c r="C4" s="212"/>
      <c r="D4" s="212"/>
      <c r="E4" s="213"/>
    </row>
    <row r="5" spans="1:41" s="93" customFormat="1" ht="27.75" customHeight="1" x14ac:dyDescent="0.2">
      <c r="A5" s="199" t="s">
        <v>333</v>
      </c>
      <c r="B5" s="200"/>
      <c r="C5" s="200"/>
      <c r="D5" s="200"/>
      <c r="E5" s="20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s="93" customFormat="1" ht="41.25" customHeight="1" x14ac:dyDescent="0.2">
      <c r="A6" s="94" t="s">
        <v>186</v>
      </c>
      <c r="B6" s="95" t="s">
        <v>6</v>
      </c>
      <c r="C6" s="94" t="s">
        <v>1</v>
      </c>
      <c r="D6" s="96" t="s">
        <v>7</v>
      </c>
      <c r="E6" s="96" t="s">
        <v>14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ht="54.75" customHeight="1" x14ac:dyDescent="0.2">
      <c r="A7" s="6" t="s">
        <v>288</v>
      </c>
      <c r="B7" s="8" t="s">
        <v>308</v>
      </c>
      <c r="C7" s="3" t="s">
        <v>19</v>
      </c>
      <c r="D7" s="48" t="s">
        <v>343</v>
      </c>
      <c r="E7" s="48" t="s">
        <v>309</v>
      </c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41.25" customHeight="1" x14ac:dyDescent="0.2">
      <c r="A8" s="6" t="s">
        <v>288</v>
      </c>
      <c r="B8" s="8" t="s">
        <v>310</v>
      </c>
      <c r="C8" s="3" t="s">
        <v>19</v>
      </c>
      <c r="D8" s="48" t="s">
        <v>311</v>
      </c>
      <c r="E8" s="48" t="s">
        <v>312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41.25" customHeight="1" thickBot="1" x14ac:dyDescent="0.25">
      <c r="A9" s="6" t="s">
        <v>288</v>
      </c>
      <c r="B9" s="115" t="s">
        <v>344</v>
      </c>
      <c r="C9" s="116" t="s">
        <v>19</v>
      </c>
      <c r="D9" s="115" t="s">
        <v>345</v>
      </c>
      <c r="E9" s="115" t="s">
        <v>346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ht="21" customHeight="1" x14ac:dyDescent="0.2">
      <c r="A10" s="114" t="s">
        <v>99</v>
      </c>
      <c r="B10" s="100">
        <f>COUNTIF(B7:B9,"*")</f>
        <v>3</v>
      </c>
      <c r="C10" s="120"/>
      <c r="D10" s="120"/>
      <c r="E10" s="68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s="1" customFormat="1" x14ac:dyDescent="0.2"/>
    <row r="12" spans="1:41" s="1" customFormat="1" x14ac:dyDescent="0.2"/>
    <row r="13" spans="1:41" s="1" customFormat="1" x14ac:dyDescent="0.2"/>
    <row r="14" spans="1:41" s="1" customFormat="1" x14ac:dyDescent="0.2"/>
    <row r="15" spans="1:41" s="1" customFormat="1" x14ac:dyDescent="0.2"/>
    <row r="16" spans="1:41" s="1" customFormat="1" x14ac:dyDescent="0.2"/>
    <row r="17" s="1" customFormat="1" x14ac:dyDescent="0.2"/>
    <row r="18" s="1" customFormat="1" x14ac:dyDescent="0.2"/>
    <row r="19" s="1" customFormat="1" x14ac:dyDescent="0.2"/>
    <row r="20" s="1" customFormat="1" x14ac:dyDescent="0.2"/>
    <row r="21" s="1" customFormat="1" x14ac:dyDescent="0.2"/>
    <row r="22" s="1" customFormat="1" x14ac:dyDescent="0.2"/>
    <row r="23" s="1" customFormat="1" x14ac:dyDescent="0.2"/>
    <row r="24" s="1" customFormat="1" x14ac:dyDescent="0.2"/>
    <row r="25" s="1" customFormat="1" x14ac:dyDescent="0.2"/>
    <row r="26" s="1" customFormat="1" x14ac:dyDescent="0.2"/>
    <row r="27" s="1" customFormat="1" x14ac:dyDescent="0.2"/>
    <row r="28" s="1" customFormat="1" x14ac:dyDescent="0.2"/>
    <row r="29" s="1" customFormat="1" x14ac:dyDescent="0.2"/>
    <row r="30" s="1" customFormat="1" x14ac:dyDescent="0.2"/>
    <row r="31" s="1" customFormat="1" x14ac:dyDescent="0.2"/>
    <row r="32" s="1" customFormat="1" x14ac:dyDescent="0.2"/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</sheetData>
  <mergeCells count="6">
    <mergeCell ref="C10:D10"/>
    <mergeCell ref="A5:E5"/>
    <mergeCell ref="A1:A3"/>
    <mergeCell ref="A4:E4"/>
    <mergeCell ref="B1:D1"/>
    <mergeCell ref="B2:D3"/>
  </mergeCells>
  <pageMargins left="0.7" right="0.7" top="0.75" bottom="0.75" header="0.3" footer="0.3"/>
  <pageSetup scale="8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17"/>
  <sheetViews>
    <sheetView zoomScaleNormal="100" zoomScaleSheetLayoutView="94" workbookViewId="0">
      <selection activeCell="E1" sqref="E1:E3"/>
    </sheetView>
  </sheetViews>
  <sheetFormatPr baseColWidth="10" defaultRowHeight="14.25" x14ac:dyDescent="0.2"/>
  <cols>
    <col min="1" max="1" width="22" style="2" customWidth="1"/>
    <col min="2" max="2" width="26" style="2" customWidth="1"/>
    <col min="3" max="3" width="26.7109375" style="2" customWidth="1"/>
    <col min="4" max="4" width="29.28515625" style="2" customWidth="1"/>
    <col min="5" max="5" width="27.28515625" style="2" customWidth="1"/>
    <col min="6" max="16384" width="11.42578125" style="2"/>
  </cols>
  <sheetData>
    <row r="1" spans="1:49" ht="22.5" customHeight="1" x14ac:dyDescent="0.2">
      <c r="A1" s="122"/>
      <c r="B1" s="130" t="s">
        <v>117</v>
      </c>
      <c r="C1" s="130"/>
      <c r="D1" s="130"/>
      <c r="E1" s="70" t="s">
        <v>365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24.75" customHeight="1" x14ac:dyDescent="0.2">
      <c r="A2" s="122"/>
      <c r="B2" s="131" t="s">
        <v>362</v>
      </c>
      <c r="C2" s="132"/>
      <c r="D2" s="132"/>
      <c r="E2" s="70" t="s">
        <v>364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ht="30.75" customHeight="1" x14ac:dyDescent="0.2">
      <c r="A3" s="122"/>
      <c r="B3" s="132"/>
      <c r="C3" s="132"/>
      <c r="D3" s="132"/>
      <c r="E3" s="70" t="s">
        <v>363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ht="33" customHeight="1" x14ac:dyDescent="0.2">
      <c r="A4" s="126" t="s">
        <v>114</v>
      </c>
      <c r="B4" s="127"/>
      <c r="C4" s="127"/>
      <c r="D4" s="127"/>
      <c r="E4" s="127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s="93" customFormat="1" ht="23.25" customHeight="1" x14ac:dyDescent="0.2">
      <c r="A5" s="128" t="s">
        <v>333</v>
      </c>
      <c r="B5" s="129"/>
      <c r="C5" s="129"/>
      <c r="D5" s="129"/>
      <c r="E5" s="12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s="99" customFormat="1" ht="38.25" x14ac:dyDescent="0.2">
      <c r="A6" s="97" t="s">
        <v>183</v>
      </c>
      <c r="B6" s="97" t="s">
        <v>6</v>
      </c>
      <c r="C6" s="97" t="s">
        <v>1</v>
      </c>
      <c r="D6" s="98" t="s">
        <v>7</v>
      </c>
      <c r="E6" s="98" t="s">
        <v>14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s="17" customFormat="1" ht="69.75" customHeight="1" x14ac:dyDescent="0.2">
      <c r="A7" s="15" t="s">
        <v>184</v>
      </c>
      <c r="B7" s="14" t="s">
        <v>122</v>
      </c>
      <c r="C7" s="23" t="s">
        <v>23</v>
      </c>
      <c r="D7" s="14" t="s">
        <v>158</v>
      </c>
      <c r="E7" s="14" t="s">
        <v>98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s="27" customFormat="1" ht="63" customHeight="1" x14ac:dyDescent="0.2">
      <c r="A8" s="15" t="s">
        <v>185</v>
      </c>
      <c r="B8" s="4" t="s">
        <v>25</v>
      </c>
      <c r="C8" s="3" t="s">
        <v>23</v>
      </c>
      <c r="D8" s="4" t="s">
        <v>26</v>
      </c>
      <c r="E8" s="4" t="s">
        <v>9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s="17" customFormat="1" ht="46.5" customHeight="1" x14ac:dyDescent="0.2">
      <c r="A9" s="15" t="s">
        <v>185</v>
      </c>
      <c r="B9" s="8" t="s">
        <v>27</v>
      </c>
      <c r="C9" s="3" t="s">
        <v>23</v>
      </c>
      <c r="D9" s="4" t="s">
        <v>11</v>
      </c>
      <c r="E9" s="4" t="s">
        <v>28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s="17" customFormat="1" ht="77.25" customHeight="1" x14ac:dyDescent="0.2">
      <c r="A10" s="15" t="s">
        <v>184</v>
      </c>
      <c r="B10" s="8" t="s">
        <v>156</v>
      </c>
      <c r="C10" s="3" t="s">
        <v>23</v>
      </c>
      <c r="D10" s="4" t="s">
        <v>157</v>
      </c>
      <c r="E10" s="4" t="s">
        <v>155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s="25" customFormat="1" ht="96.75" customHeight="1" x14ac:dyDescent="0.2">
      <c r="A11" s="15" t="s">
        <v>185</v>
      </c>
      <c r="B11" s="8" t="s">
        <v>51</v>
      </c>
      <c r="C11" s="3" t="s">
        <v>23</v>
      </c>
      <c r="D11" s="4" t="s">
        <v>129</v>
      </c>
      <c r="E11" s="4" t="s">
        <v>52</v>
      </c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</row>
    <row r="12" spans="1:49" ht="15" customHeight="1" x14ac:dyDescent="0.25">
      <c r="A12" s="65" t="s">
        <v>99</v>
      </c>
      <c r="B12" s="71">
        <f>COUNTIF(B7:B11,"*")</f>
        <v>5</v>
      </c>
      <c r="C12" s="120"/>
      <c r="D12" s="120"/>
      <c r="E12" s="68"/>
    </row>
    <row r="16" spans="1:49" x14ac:dyDescent="0.2">
      <c r="A16" s="29"/>
      <c r="B16" s="29"/>
      <c r="C16" s="29"/>
      <c r="D16" s="29"/>
      <c r="E16" s="29"/>
    </row>
    <row r="17" spans="1:5" x14ac:dyDescent="0.2">
      <c r="A17" s="30"/>
      <c r="B17" s="31"/>
      <c r="C17" s="32"/>
      <c r="D17" s="32"/>
      <c r="E17" s="29"/>
    </row>
  </sheetData>
  <mergeCells count="6">
    <mergeCell ref="A4:E4"/>
    <mergeCell ref="C12:D12"/>
    <mergeCell ref="A5:E5"/>
    <mergeCell ref="A1:A3"/>
    <mergeCell ref="B1:D1"/>
    <mergeCell ref="B2:D3"/>
  </mergeCells>
  <pageMargins left="0.70866141732283472" right="0.70866141732283472" top="0.74803149606299213" bottom="0.74803149606299213" header="0.31496062992125984" footer="0.31496062992125984"/>
  <pageSetup scale="8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X139"/>
  <sheetViews>
    <sheetView zoomScaleNormal="100" zoomScaleSheetLayoutView="100" workbookViewId="0">
      <selection activeCell="E1" sqref="E1:E3"/>
    </sheetView>
  </sheetViews>
  <sheetFormatPr baseColWidth="10" defaultColWidth="34.140625" defaultRowHeight="14.25" x14ac:dyDescent="0.2"/>
  <cols>
    <col min="1" max="1" width="24.85546875" style="2" customWidth="1"/>
    <col min="2" max="2" width="28.85546875" style="2" customWidth="1"/>
    <col min="3" max="3" width="20.140625" style="2" customWidth="1"/>
    <col min="4" max="4" width="35.28515625" style="1" customWidth="1"/>
    <col min="5" max="5" width="34.140625" style="1"/>
    <col min="6" max="6" width="14.7109375" style="1" hidden="1" customWidth="1"/>
    <col min="7" max="7" width="12.85546875" style="1" hidden="1" customWidth="1"/>
    <col min="8" max="8" width="14.42578125" style="1" hidden="1" customWidth="1"/>
    <col min="9" max="9" width="13.85546875" style="1" hidden="1" customWidth="1"/>
    <col min="10" max="10" width="14.85546875" style="1" hidden="1" customWidth="1"/>
    <col min="11" max="11" width="14" style="1" hidden="1" customWidth="1"/>
    <col min="12" max="12" width="14.7109375" style="1" hidden="1" customWidth="1"/>
    <col min="13" max="13" width="13.42578125" style="1" hidden="1" customWidth="1"/>
    <col min="14" max="14" width="11.42578125" style="1" hidden="1" customWidth="1"/>
    <col min="15" max="15" width="12.5703125" style="1" hidden="1" customWidth="1"/>
    <col min="16" max="16" width="12.85546875" style="1" hidden="1" customWidth="1"/>
    <col min="17" max="17" width="12.140625" style="1" hidden="1" customWidth="1"/>
    <col min="18" max="18" width="10.28515625" style="1" hidden="1" customWidth="1"/>
    <col min="19" max="41" width="34.140625" style="1"/>
    <col min="42" max="16384" width="34.140625" style="2"/>
  </cols>
  <sheetData>
    <row r="1" spans="1:50" ht="25.5" customHeight="1" x14ac:dyDescent="0.2">
      <c r="A1" s="137"/>
      <c r="B1" s="140" t="s">
        <v>117</v>
      </c>
      <c r="C1" s="141"/>
      <c r="D1" s="142"/>
      <c r="E1" s="70" t="s">
        <v>365</v>
      </c>
      <c r="F1" s="63"/>
      <c r="G1" s="63"/>
      <c r="H1" s="63"/>
      <c r="I1" s="63"/>
      <c r="J1" s="63"/>
      <c r="K1" s="63"/>
      <c r="L1" s="63"/>
      <c r="M1" s="63"/>
      <c r="N1" s="63"/>
      <c r="O1" s="64"/>
      <c r="P1" s="58" t="s">
        <v>282</v>
      </c>
      <c r="Q1" s="72"/>
      <c r="R1" s="59"/>
      <c r="AP1" s="1"/>
      <c r="AQ1" s="1"/>
      <c r="AR1" s="1"/>
      <c r="AS1" s="1"/>
      <c r="AT1" s="1"/>
      <c r="AU1" s="1"/>
      <c r="AV1" s="1"/>
      <c r="AW1" s="1"/>
      <c r="AX1" s="1"/>
    </row>
    <row r="2" spans="1:50" ht="25.5" customHeight="1" x14ac:dyDescent="0.2">
      <c r="A2" s="138"/>
      <c r="B2" s="143" t="s">
        <v>362</v>
      </c>
      <c r="C2" s="144"/>
      <c r="D2" s="145"/>
      <c r="E2" s="70" t="s">
        <v>364</v>
      </c>
      <c r="F2" s="73"/>
      <c r="G2" s="73"/>
      <c r="H2" s="73"/>
      <c r="I2" s="73"/>
      <c r="J2" s="73"/>
      <c r="K2" s="73"/>
      <c r="L2" s="73"/>
      <c r="M2" s="73"/>
      <c r="N2" s="73"/>
      <c r="O2" s="74"/>
      <c r="P2" s="69" t="s">
        <v>283</v>
      </c>
      <c r="Q2" s="75"/>
      <c r="R2" s="60"/>
      <c r="AP2" s="1"/>
      <c r="AQ2" s="1"/>
      <c r="AR2" s="1"/>
      <c r="AS2" s="1"/>
      <c r="AT2" s="1"/>
      <c r="AU2" s="1"/>
      <c r="AV2" s="1"/>
      <c r="AW2" s="1"/>
      <c r="AX2" s="1"/>
    </row>
    <row r="3" spans="1:50" ht="27.75" customHeight="1" thickBot="1" x14ac:dyDescent="0.25">
      <c r="A3" s="139"/>
      <c r="B3" s="146"/>
      <c r="C3" s="147"/>
      <c r="D3" s="148"/>
      <c r="E3" s="70" t="s">
        <v>363</v>
      </c>
      <c r="F3" s="76"/>
      <c r="G3" s="76"/>
      <c r="H3" s="76"/>
      <c r="I3" s="76"/>
      <c r="J3" s="76"/>
      <c r="K3" s="76"/>
      <c r="L3" s="76"/>
      <c r="M3" s="76"/>
      <c r="N3" s="76"/>
      <c r="O3" s="77"/>
      <c r="P3" s="61" t="s">
        <v>284</v>
      </c>
      <c r="Q3" s="78"/>
      <c r="R3" s="62"/>
      <c r="AP3" s="1"/>
      <c r="AQ3" s="1"/>
      <c r="AR3" s="1"/>
      <c r="AS3" s="1"/>
      <c r="AT3" s="1"/>
      <c r="AU3" s="1"/>
      <c r="AV3" s="1"/>
      <c r="AW3" s="1"/>
      <c r="AX3" s="1"/>
    </row>
    <row r="4" spans="1:50" s="103" customFormat="1" ht="27.75" customHeight="1" x14ac:dyDescent="0.2">
      <c r="A4" s="149" t="s">
        <v>115</v>
      </c>
      <c r="B4" s="150"/>
      <c r="C4" s="150"/>
      <c r="D4" s="150"/>
      <c r="E4" s="150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</row>
    <row r="5" spans="1:50" s="93" customFormat="1" ht="23.25" customHeight="1" x14ac:dyDescent="0.2">
      <c r="A5" s="129" t="s">
        <v>333</v>
      </c>
      <c r="B5" s="129"/>
      <c r="C5" s="129"/>
      <c r="D5" s="129"/>
      <c r="E5" s="129"/>
      <c r="F5" s="136" t="s">
        <v>113</v>
      </c>
      <c r="G5" s="136"/>
      <c r="H5" s="136"/>
      <c r="I5" s="136"/>
      <c r="J5" s="136"/>
      <c r="K5" s="136"/>
      <c r="L5" s="136"/>
      <c r="M5" s="136"/>
      <c r="N5" s="135" t="s">
        <v>112</v>
      </c>
      <c r="O5" s="135"/>
      <c r="P5" s="135"/>
      <c r="Q5" s="135"/>
      <c r="R5" s="135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s="92" customFormat="1" ht="45.75" customHeight="1" x14ac:dyDescent="0.2">
      <c r="A6" s="105" t="s">
        <v>186</v>
      </c>
      <c r="B6" s="106" t="s">
        <v>6</v>
      </c>
      <c r="C6" s="105" t="s">
        <v>1</v>
      </c>
      <c r="D6" s="107" t="s">
        <v>7</v>
      </c>
      <c r="E6" s="107" t="s">
        <v>14</v>
      </c>
      <c r="F6" s="108" t="s">
        <v>175</v>
      </c>
      <c r="G6" s="108" t="s">
        <v>20</v>
      </c>
      <c r="H6" s="108" t="s">
        <v>176</v>
      </c>
      <c r="I6" s="108" t="s">
        <v>21</v>
      </c>
      <c r="J6" s="108" t="s">
        <v>177</v>
      </c>
      <c r="K6" s="108" t="s">
        <v>22</v>
      </c>
      <c r="L6" s="108" t="s">
        <v>178</v>
      </c>
      <c r="M6" s="108" t="s">
        <v>182</v>
      </c>
      <c r="N6" s="109" t="s">
        <v>111</v>
      </c>
      <c r="O6" s="109" t="s">
        <v>179</v>
      </c>
      <c r="P6" s="109" t="s">
        <v>180</v>
      </c>
      <c r="Q6" s="109" t="s">
        <v>181</v>
      </c>
      <c r="R6" s="109" t="s">
        <v>0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s="1" customFormat="1" ht="42" customHeight="1" x14ac:dyDescent="0.2">
      <c r="A7" s="6" t="s">
        <v>359</v>
      </c>
      <c r="B7" s="21" t="s">
        <v>189</v>
      </c>
      <c r="C7" s="3" t="s">
        <v>35</v>
      </c>
      <c r="D7" s="14" t="s">
        <v>188</v>
      </c>
      <c r="E7" s="14" t="s">
        <v>190</v>
      </c>
      <c r="F7" s="45">
        <v>0.25</v>
      </c>
      <c r="G7" s="22"/>
      <c r="H7" s="45">
        <v>0.5</v>
      </c>
      <c r="I7" s="22"/>
      <c r="J7" s="45">
        <v>0.75</v>
      </c>
      <c r="K7" s="43"/>
      <c r="L7" s="46">
        <v>1</v>
      </c>
      <c r="M7" s="22"/>
      <c r="N7" s="19">
        <f>IFERROR((G7*100%)/F7,"-")</f>
        <v>0</v>
      </c>
      <c r="O7" s="19">
        <f>IFERROR((I7*100%)/H7,"-")</f>
        <v>0</v>
      </c>
      <c r="P7" s="19">
        <f>IFERROR((K7*100%)/J7,"-")</f>
        <v>0</v>
      </c>
      <c r="Q7" s="19">
        <f>IFERROR((M7*100%)/L7,"-")</f>
        <v>0</v>
      </c>
      <c r="R7" s="19">
        <f>IFERROR(AVERAGE(N7:Q7),"-")</f>
        <v>0</v>
      </c>
    </row>
    <row r="8" spans="1:50" s="1" customFormat="1" ht="48.75" customHeight="1" x14ac:dyDescent="0.2">
      <c r="A8" s="6" t="s">
        <v>359</v>
      </c>
      <c r="B8" s="21" t="s">
        <v>191</v>
      </c>
      <c r="C8" s="3" t="s">
        <v>35</v>
      </c>
      <c r="D8" s="14" t="s">
        <v>192</v>
      </c>
      <c r="E8" s="14" t="s">
        <v>193</v>
      </c>
      <c r="F8" s="45">
        <v>1</v>
      </c>
      <c r="G8" s="22"/>
      <c r="H8" s="45">
        <v>1</v>
      </c>
      <c r="I8" s="22"/>
      <c r="J8" s="45">
        <v>1</v>
      </c>
      <c r="K8" s="43"/>
      <c r="L8" s="46">
        <v>1</v>
      </c>
      <c r="M8" s="22"/>
      <c r="N8" s="19">
        <f t="shared" ref="N8" si="0">IFERROR((G8*100%)/F8,"-")</f>
        <v>0</v>
      </c>
      <c r="O8" s="19">
        <f t="shared" ref="O8" si="1">IFERROR((I8*100%)/H8,"-")</f>
        <v>0</v>
      </c>
      <c r="P8" s="19">
        <f t="shared" ref="P8" si="2">IFERROR((K8*100%)/J8,"-")</f>
        <v>0</v>
      </c>
      <c r="Q8" s="19">
        <f t="shared" ref="Q8" si="3">IFERROR((M8*100%)/L8,"-")</f>
        <v>0</v>
      </c>
      <c r="R8" s="19">
        <f t="shared" ref="R8" si="4">IFERROR(AVERAGE(N8:Q8),"-")</f>
        <v>0</v>
      </c>
    </row>
    <row r="9" spans="1:50" s="1" customFormat="1" ht="108" customHeight="1" x14ac:dyDescent="0.2">
      <c r="A9" s="100" t="s">
        <v>187</v>
      </c>
      <c r="B9" s="8" t="s">
        <v>194</v>
      </c>
      <c r="C9" s="3" t="s">
        <v>35</v>
      </c>
      <c r="D9" s="4" t="s">
        <v>195</v>
      </c>
      <c r="E9" s="4" t="s">
        <v>196</v>
      </c>
      <c r="F9" s="47">
        <v>1</v>
      </c>
      <c r="G9" s="16"/>
      <c r="H9" s="47">
        <v>1</v>
      </c>
      <c r="I9" s="16"/>
      <c r="J9" s="47">
        <v>1</v>
      </c>
      <c r="K9" s="16"/>
      <c r="L9" s="47">
        <v>1</v>
      </c>
      <c r="M9" s="16"/>
      <c r="N9" s="19">
        <f t="shared" ref="N9:N16" si="5">IFERROR((G9*100%)/F9,"-")</f>
        <v>0</v>
      </c>
      <c r="O9" s="19">
        <f>IFERROR((I9*100%)/H9,"-")</f>
        <v>0</v>
      </c>
      <c r="P9" s="19">
        <f>IFERROR((K9*100%)/J9,"-")</f>
        <v>0</v>
      </c>
      <c r="Q9" s="19">
        <f>IFERROR((M9*100%)/L9,"-")</f>
        <v>0</v>
      </c>
      <c r="R9" s="19">
        <f>IFERROR(AVERAGE(N9:Q9),"-")</f>
        <v>0</v>
      </c>
    </row>
    <row r="10" spans="1:50" ht="71.25" customHeight="1" x14ac:dyDescent="0.2">
      <c r="A10" s="100" t="s">
        <v>197</v>
      </c>
      <c r="B10" s="4" t="s">
        <v>36</v>
      </c>
      <c r="C10" s="3" t="s">
        <v>35</v>
      </c>
      <c r="D10" s="4" t="s">
        <v>26</v>
      </c>
      <c r="E10" s="4" t="s">
        <v>203</v>
      </c>
      <c r="F10" s="45">
        <v>1</v>
      </c>
      <c r="G10" s="7"/>
      <c r="H10" s="45">
        <v>1</v>
      </c>
      <c r="I10" s="7"/>
      <c r="J10" s="45">
        <v>1</v>
      </c>
      <c r="K10" s="44"/>
      <c r="L10" s="46">
        <v>1</v>
      </c>
      <c r="M10" s="7"/>
      <c r="N10" s="19">
        <f>IFERROR((G10*100%)/F10,"-")</f>
        <v>0</v>
      </c>
      <c r="O10" s="19">
        <f>IFERROR((I10*100%)/H10,"-")</f>
        <v>0</v>
      </c>
      <c r="P10" s="19">
        <f>IFERROR((K10*100%)/J10,"-")</f>
        <v>0</v>
      </c>
      <c r="Q10" s="19">
        <f>IFERROR((M10*100%)/L10,"-")</f>
        <v>0</v>
      </c>
      <c r="R10" s="19">
        <f t="shared" ref="R10:R16" si="6">IFERROR(AVERAGE(N10:Q10),"-")</f>
        <v>0</v>
      </c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38.25" x14ac:dyDescent="0.2">
      <c r="A11" s="6" t="s">
        <v>359</v>
      </c>
      <c r="B11" s="4" t="s">
        <v>245</v>
      </c>
      <c r="C11" s="3" t="s">
        <v>35</v>
      </c>
      <c r="D11" s="4" t="s">
        <v>247</v>
      </c>
      <c r="E11" s="4" t="s">
        <v>246</v>
      </c>
      <c r="F11" s="45">
        <v>0.25</v>
      </c>
      <c r="G11" s="7"/>
      <c r="H11" s="45">
        <v>0.5</v>
      </c>
      <c r="I11" s="7"/>
      <c r="J11" s="45">
        <v>0.75</v>
      </c>
      <c r="K11" s="44"/>
      <c r="L11" s="46">
        <v>1</v>
      </c>
      <c r="M11" s="7"/>
      <c r="N11" s="19">
        <f>IFERROR((G11*100%)/F11,"-")</f>
        <v>0</v>
      </c>
      <c r="O11" s="19">
        <f>IFERROR((I11*100%)/H11,"-")</f>
        <v>0</v>
      </c>
      <c r="P11" s="19">
        <f>IFERROR((K11*100%)/J11,"-")</f>
        <v>0</v>
      </c>
      <c r="Q11" s="19">
        <f>IFERROR((M11*100%)/L11,"-")</f>
        <v>0</v>
      </c>
      <c r="R11" s="19">
        <f>IFERROR(AVERAGE(N11:Q11),"-")</f>
        <v>0</v>
      </c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64.5" customHeight="1" x14ac:dyDescent="0.2">
      <c r="A12" s="6" t="s">
        <v>359</v>
      </c>
      <c r="B12" s="8" t="s">
        <v>198</v>
      </c>
      <c r="C12" s="3" t="s">
        <v>35</v>
      </c>
      <c r="D12" s="9" t="s">
        <v>199</v>
      </c>
      <c r="E12" s="9" t="s">
        <v>200</v>
      </c>
      <c r="F12" s="45">
        <v>0.25</v>
      </c>
      <c r="G12" s="7"/>
      <c r="H12" s="45">
        <v>0.5</v>
      </c>
      <c r="I12" s="7"/>
      <c r="J12" s="45">
        <v>0.75</v>
      </c>
      <c r="K12" s="44"/>
      <c r="L12" s="46">
        <v>1</v>
      </c>
      <c r="M12" s="7"/>
      <c r="N12" s="19">
        <f t="shared" si="5"/>
        <v>0</v>
      </c>
      <c r="O12" s="19">
        <f t="shared" ref="O12:O16" si="7">IFERROR((I12*100%)/H12,"-")</f>
        <v>0</v>
      </c>
      <c r="P12" s="19">
        <f t="shared" ref="P12:P16" si="8">IFERROR((K12*100%)/J12,"-")</f>
        <v>0</v>
      </c>
      <c r="Q12" s="19">
        <f t="shared" ref="Q12:Q16" si="9">IFERROR((M12*100%)/L12,"-")</f>
        <v>0</v>
      </c>
      <c r="R12" s="19">
        <f t="shared" si="6"/>
        <v>0</v>
      </c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45.75" customHeight="1" x14ac:dyDescent="0.2">
      <c r="A13" s="6" t="s">
        <v>359</v>
      </c>
      <c r="B13" s="8" t="s">
        <v>204</v>
      </c>
      <c r="C13" s="3" t="s">
        <v>35</v>
      </c>
      <c r="D13" s="9" t="s">
        <v>206</v>
      </c>
      <c r="E13" s="9" t="s">
        <v>207</v>
      </c>
      <c r="F13" s="45">
        <v>0.25</v>
      </c>
      <c r="G13" s="7"/>
      <c r="H13" s="45">
        <v>0.25</v>
      </c>
      <c r="I13" s="7"/>
      <c r="J13" s="45">
        <v>0.25</v>
      </c>
      <c r="K13" s="44"/>
      <c r="L13" s="46">
        <v>0.25</v>
      </c>
      <c r="M13" s="7"/>
      <c r="N13" s="19">
        <f>IFERROR((G13*100%)/F13,"-")</f>
        <v>0</v>
      </c>
      <c r="O13" s="19">
        <f>IFERROR((I13*100%)/H13,"-")</f>
        <v>0</v>
      </c>
      <c r="P13" s="19">
        <f>IFERROR((K13*100%)/J13,"-")</f>
        <v>0</v>
      </c>
      <c r="Q13" s="19">
        <f>IFERROR((M13*100%)/L13,"-")</f>
        <v>0</v>
      </c>
      <c r="R13" s="19">
        <f>IFERROR(AVERAGE(N13:Q13),"-")</f>
        <v>0</v>
      </c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38.25" x14ac:dyDescent="0.2">
      <c r="A14" s="6" t="s">
        <v>359</v>
      </c>
      <c r="B14" s="8" t="s">
        <v>205</v>
      </c>
      <c r="C14" s="3" t="s">
        <v>35</v>
      </c>
      <c r="D14" s="9" t="s">
        <v>206</v>
      </c>
      <c r="E14" s="9" t="s">
        <v>208</v>
      </c>
      <c r="F14" s="45">
        <v>0.25</v>
      </c>
      <c r="G14" s="7"/>
      <c r="H14" s="45">
        <v>0.25</v>
      </c>
      <c r="I14" s="7"/>
      <c r="J14" s="45">
        <v>0.25</v>
      </c>
      <c r="K14" s="44"/>
      <c r="L14" s="46">
        <v>0.25</v>
      </c>
      <c r="M14" s="7"/>
      <c r="N14" s="19">
        <f>IFERROR((G14*100%)/F14,"-")</f>
        <v>0</v>
      </c>
      <c r="O14" s="19">
        <f t="shared" ref="O14" si="10">IFERROR((I14*100%)/H14,"-")</f>
        <v>0</v>
      </c>
      <c r="P14" s="19">
        <f t="shared" ref="P14" si="11">IFERROR((K14*100%)/J14,"-")</f>
        <v>0</v>
      </c>
      <c r="Q14" s="19">
        <f t="shared" ref="Q14" si="12">IFERROR((M14*100%)/L14,"-")</f>
        <v>0</v>
      </c>
      <c r="R14" s="19">
        <f t="shared" ref="R14" si="13">IFERROR(AVERAGE(N14:Q14),"-")</f>
        <v>0</v>
      </c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87" customHeight="1" x14ac:dyDescent="0.2">
      <c r="A15" s="100" t="s">
        <v>1</v>
      </c>
      <c r="B15" s="10" t="s">
        <v>54</v>
      </c>
      <c r="C15" s="3" t="s">
        <v>35</v>
      </c>
      <c r="D15" s="4" t="s">
        <v>48</v>
      </c>
      <c r="E15" s="4" t="s">
        <v>52</v>
      </c>
      <c r="F15" s="45">
        <v>0.02</v>
      </c>
      <c r="G15" s="7"/>
      <c r="H15" s="45">
        <v>0.02</v>
      </c>
      <c r="I15" s="7"/>
      <c r="J15" s="45">
        <v>0.02</v>
      </c>
      <c r="K15" s="44"/>
      <c r="L15" s="46">
        <v>0.02</v>
      </c>
      <c r="M15" s="7"/>
      <c r="N15" s="19">
        <f t="shared" si="5"/>
        <v>0</v>
      </c>
      <c r="O15" s="19">
        <f t="shared" si="7"/>
        <v>0</v>
      </c>
      <c r="P15" s="19">
        <f t="shared" si="8"/>
        <v>0</v>
      </c>
      <c r="Q15" s="19">
        <f>IFERROR((M15*100%)/L15,"-")</f>
        <v>0</v>
      </c>
      <c r="R15" s="19">
        <f t="shared" si="6"/>
        <v>0</v>
      </c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45.75" customHeight="1" thickBot="1" x14ac:dyDescent="0.25">
      <c r="A16" s="101" t="s">
        <v>1</v>
      </c>
      <c r="B16" s="4" t="s">
        <v>36</v>
      </c>
      <c r="C16" s="3" t="s">
        <v>35</v>
      </c>
      <c r="D16" s="4" t="s">
        <v>24</v>
      </c>
      <c r="E16" s="4" t="s">
        <v>106</v>
      </c>
      <c r="F16" s="45">
        <v>1</v>
      </c>
      <c r="G16" s="7"/>
      <c r="H16" s="45">
        <v>1</v>
      </c>
      <c r="I16" s="7"/>
      <c r="J16" s="45">
        <v>1</v>
      </c>
      <c r="K16" s="44"/>
      <c r="L16" s="46">
        <v>1</v>
      </c>
      <c r="M16" s="7"/>
      <c r="N16" s="19">
        <f t="shared" si="5"/>
        <v>0</v>
      </c>
      <c r="O16" s="19">
        <f t="shared" si="7"/>
        <v>0</v>
      </c>
      <c r="P16" s="19">
        <f t="shared" si="8"/>
        <v>0</v>
      </c>
      <c r="Q16" s="19">
        <f t="shared" si="9"/>
        <v>0</v>
      </c>
      <c r="R16" s="19">
        <f t="shared" si="6"/>
        <v>0</v>
      </c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" customHeight="1" thickBot="1" x14ac:dyDescent="0.3">
      <c r="A17" s="54" t="s">
        <v>99</v>
      </c>
      <c r="B17" s="53">
        <f>COUNTIF(B7:B16,"*")</f>
        <v>10</v>
      </c>
      <c r="C17" s="134"/>
      <c r="D17" s="151"/>
      <c r="E17" s="49"/>
      <c r="F17" s="51"/>
      <c r="G17" s="51"/>
      <c r="H17" s="51"/>
      <c r="I17" s="51"/>
      <c r="J17" s="52"/>
      <c r="K17" s="133" t="s">
        <v>313</v>
      </c>
      <c r="L17" s="134"/>
      <c r="M17" s="134"/>
      <c r="N17" s="50">
        <f>AVERAGE(N7:N16)</f>
        <v>0</v>
      </c>
      <c r="O17" s="50">
        <f>AVERAGE(O7:O16)</f>
        <v>0</v>
      </c>
      <c r="P17" s="50">
        <f>AVERAGE(P7:P16)</f>
        <v>0</v>
      </c>
      <c r="Q17" s="50">
        <f>AVERAGE(Q7:Q16)</f>
        <v>0</v>
      </c>
      <c r="R17" s="50">
        <f>AVERAGE(R7:R16)</f>
        <v>0</v>
      </c>
      <c r="AP17" s="1"/>
      <c r="AQ17" s="1"/>
      <c r="AR17" s="1"/>
      <c r="AS17" s="1"/>
      <c r="AT17" s="1"/>
      <c r="AU17" s="1"/>
      <c r="AV17" s="1"/>
      <c r="AW17" s="1"/>
      <c r="AX17" s="1"/>
    </row>
    <row r="18" spans="1:50" s="1" customFormat="1" x14ac:dyDescent="0.2"/>
    <row r="19" spans="1:50" s="1" customFormat="1" x14ac:dyDescent="0.2"/>
    <row r="20" spans="1:50" s="1" customFormat="1" x14ac:dyDescent="0.2"/>
    <row r="21" spans="1:50" s="1" customFormat="1" x14ac:dyDescent="0.2"/>
    <row r="22" spans="1:50" s="1" customFormat="1" x14ac:dyDescent="0.2"/>
    <row r="23" spans="1:50" s="1" customFormat="1" x14ac:dyDescent="0.2"/>
    <row r="24" spans="1:50" s="1" customFormat="1" x14ac:dyDescent="0.2"/>
    <row r="25" spans="1:50" s="1" customFormat="1" x14ac:dyDescent="0.2"/>
    <row r="26" spans="1:50" s="1" customFormat="1" x14ac:dyDescent="0.2"/>
    <row r="27" spans="1:50" s="1" customFormat="1" x14ac:dyDescent="0.2"/>
    <row r="28" spans="1:50" s="1" customFormat="1" x14ac:dyDescent="0.2"/>
    <row r="29" spans="1:50" s="1" customFormat="1" x14ac:dyDescent="0.2"/>
    <row r="30" spans="1:50" s="1" customFormat="1" x14ac:dyDescent="0.2"/>
    <row r="31" spans="1:50" s="1" customFormat="1" x14ac:dyDescent="0.2"/>
    <row r="32" spans="1:50" s="1" customFormat="1" x14ac:dyDescent="0.2"/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</sheetData>
  <mergeCells count="9">
    <mergeCell ref="K17:M17"/>
    <mergeCell ref="N5:R5"/>
    <mergeCell ref="A5:E5"/>
    <mergeCell ref="F5:M5"/>
    <mergeCell ref="A1:A3"/>
    <mergeCell ref="B1:D1"/>
    <mergeCell ref="B2:D3"/>
    <mergeCell ref="A4:E4"/>
    <mergeCell ref="C17:D17"/>
  </mergeCells>
  <conditionalFormatting sqref="N7:R16">
    <cfRule type="cellIs" dxfId="2" priority="16" operator="lessThan">
      <formula>0.6</formula>
    </cfRule>
    <cfRule type="cellIs" dxfId="1" priority="17" operator="between">
      <formula>60%</formula>
      <formula>79%</formula>
    </cfRule>
    <cfRule type="cellIs" dxfId="0" priority="18" operator="between">
      <formula>80%</formula>
      <formula>100%</formula>
    </cfRule>
  </conditionalFormatting>
  <pageMargins left="0.7" right="0.7" top="0.75" bottom="0.75" header="0.3" footer="0.3"/>
  <pageSetup scale="85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D205"/>
  <sheetViews>
    <sheetView zoomScaleNormal="100" zoomScaleSheetLayoutView="100" workbookViewId="0">
      <selection activeCell="E1" sqref="E1:E3"/>
    </sheetView>
  </sheetViews>
  <sheetFormatPr baseColWidth="10" defaultColWidth="34.140625" defaultRowHeight="14.25" x14ac:dyDescent="0.2"/>
  <cols>
    <col min="1" max="1" width="22.5703125" style="2" customWidth="1"/>
    <col min="2" max="2" width="35.85546875" style="2" customWidth="1"/>
    <col min="3" max="3" width="22.140625" style="2" customWidth="1"/>
    <col min="4" max="4" width="31.5703125" style="1" customWidth="1"/>
    <col min="5" max="30" width="34.140625" style="1"/>
    <col min="31" max="16384" width="34.140625" style="2"/>
  </cols>
  <sheetData>
    <row r="1" spans="1:24" ht="31.5" customHeight="1" x14ac:dyDescent="0.2">
      <c r="A1" s="122"/>
      <c r="B1" s="130" t="s">
        <v>117</v>
      </c>
      <c r="C1" s="130"/>
      <c r="D1" s="130"/>
      <c r="E1" s="70" t="s">
        <v>365</v>
      </c>
    </row>
    <row r="2" spans="1:24" ht="20.25" customHeight="1" x14ac:dyDescent="0.2">
      <c r="A2" s="122"/>
      <c r="B2" s="155" t="s">
        <v>362</v>
      </c>
      <c r="C2" s="156"/>
      <c r="D2" s="156"/>
      <c r="E2" s="70" t="s">
        <v>364</v>
      </c>
    </row>
    <row r="3" spans="1:24" ht="22.5" customHeight="1" x14ac:dyDescent="0.2">
      <c r="A3" s="122"/>
      <c r="B3" s="156"/>
      <c r="C3" s="156"/>
      <c r="D3" s="156"/>
      <c r="E3" s="70" t="s">
        <v>363</v>
      </c>
    </row>
    <row r="4" spans="1:24" ht="22.5" x14ac:dyDescent="0.2">
      <c r="A4" s="152" t="s">
        <v>360</v>
      </c>
      <c r="B4" s="153"/>
      <c r="C4" s="153"/>
      <c r="D4" s="153"/>
      <c r="E4" s="154"/>
    </row>
    <row r="5" spans="1:24" s="93" customFormat="1" ht="23.25" customHeight="1" x14ac:dyDescent="0.2">
      <c r="A5" s="129" t="s">
        <v>333</v>
      </c>
      <c r="B5" s="129"/>
      <c r="C5" s="129"/>
      <c r="D5" s="129"/>
      <c r="E5" s="12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s="93" customFormat="1" ht="45.75" customHeight="1" x14ac:dyDescent="0.2">
      <c r="A6" s="94" t="s">
        <v>183</v>
      </c>
      <c r="B6" s="94" t="s">
        <v>6</v>
      </c>
      <c r="C6" s="94" t="s">
        <v>1</v>
      </c>
      <c r="D6" s="96" t="s">
        <v>7</v>
      </c>
      <c r="E6" s="96" t="s">
        <v>14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42" customHeight="1" x14ac:dyDescent="0.2">
      <c r="A7" s="15" t="s">
        <v>185</v>
      </c>
      <c r="B7" s="21" t="s">
        <v>159</v>
      </c>
      <c r="C7" s="23" t="s">
        <v>138</v>
      </c>
      <c r="D7" s="14" t="s">
        <v>160</v>
      </c>
      <c r="E7" s="14" t="s">
        <v>31</v>
      </c>
    </row>
    <row r="8" spans="1:24" ht="42" customHeight="1" x14ac:dyDescent="0.2">
      <c r="A8" s="15" t="s">
        <v>185</v>
      </c>
      <c r="B8" s="21" t="s">
        <v>161</v>
      </c>
      <c r="C8" s="23" t="s">
        <v>138</v>
      </c>
      <c r="D8" s="14" t="s">
        <v>162</v>
      </c>
      <c r="E8" s="14" t="s">
        <v>31</v>
      </c>
    </row>
    <row r="9" spans="1:24" ht="57" customHeight="1" x14ac:dyDescent="0.2">
      <c r="A9" s="15" t="s">
        <v>1</v>
      </c>
      <c r="B9" s="21" t="s">
        <v>165</v>
      </c>
      <c r="C9" s="23" t="s">
        <v>34</v>
      </c>
      <c r="D9" s="14" t="s">
        <v>163</v>
      </c>
      <c r="E9" s="4" t="s">
        <v>164</v>
      </c>
    </row>
    <row r="10" spans="1:24" ht="57" customHeight="1" x14ac:dyDescent="0.2">
      <c r="A10" s="15" t="s">
        <v>1</v>
      </c>
      <c r="B10" s="21" t="s">
        <v>166</v>
      </c>
      <c r="C10" s="23" t="s">
        <v>34</v>
      </c>
      <c r="D10" s="14" t="s">
        <v>167</v>
      </c>
      <c r="E10" s="4" t="s">
        <v>173</v>
      </c>
    </row>
    <row r="11" spans="1:24" ht="57" customHeight="1" x14ac:dyDescent="0.2">
      <c r="A11" s="15" t="s">
        <v>1</v>
      </c>
      <c r="B11" s="21" t="s">
        <v>168</v>
      </c>
      <c r="C11" s="23" t="s">
        <v>34</v>
      </c>
      <c r="D11" s="14" t="s">
        <v>169</v>
      </c>
      <c r="E11" s="4" t="s">
        <v>174</v>
      </c>
    </row>
    <row r="12" spans="1:24" ht="65.25" customHeight="1" x14ac:dyDescent="0.2">
      <c r="A12" s="15" t="s">
        <v>1</v>
      </c>
      <c r="B12" s="21" t="s">
        <v>171</v>
      </c>
      <c r="C12" s="23" t="s">
        <v>34</v>
      </c>
      <c r="D12" s="14" t="s">
        <v>170</v>
      </c>
      <c r="E12" s="4" t="s">
        <v>172</v>
      </c>
    </row>
    <row r="13" spans="1:24" ht="50.25" customHeight="1" x14ac:dyDescent="0.2">
      <c r="A13" s="13" t="s">
        <v>1</v>
      </c>
      <c r="B13" s="14" t="s">
        <v>25</v>
      </c>
      <c r="C13" s="23" t="s">
        <v>34</v>
      </c>
      <c r="D13" s="14" t="s">
        <v>26</v>
      </c>
      <c r="E13" s="14" t="s">
        <v>9</v>
      </c>
    </row>
    <row r="14" spans="1:24" ht="71.25" customHeight="1" x14ac:dyDescent="0.2">
      <c r="A14" s="15" t="s">
        <v>1</v>
      </c>
      <c r="B14" s="24" t="s">
        <v>53</v>
      </c>
      <c r="C14" s="23" t="s">
        <v>34</v>
      </c>
      <c r="D14" s="14" t="s">
        <v>48</v>
      </c>
      <c r="E14" s="14" t="s">
        <v>52</v>
      </c>
    </row>
    <row r="15" spans="1:24" ht="45" customHeight="1" x14ac:dyDescent="0.2">
      <c r="A15" s="23" t="s">
        <v>1</v>
      </c>
      <c r="B15" s="14" t="s">
        <v>29</v>
      </c>
      <c r="C15" s="23" t="s">
        <v>34</v>
      </c>
      <c r="D15" s="14" t="s">
        <v>32</v>
      </c>
      <c r="E15" s="14" t="s">
        <v>30</v>
      </c>
    </row>
    <row r="16" spans="1:24" s="1" customFormat="1" ht="33" customHeight="1" x14ac:dyDescent="0.25">
      <c r="A16" s="79" t="s">
        <v>99</v>
      </c>
      <c r="B16" s="71">
        <f>COUNTIF(B7:B15,"*")</f>
        <v>9</v>
      </c>
      <c r="C16" s="120"/>
      <c r="D16" s="120"/>
      <c r="E16" s="68"/>
    </row>
    <row r="17" s="1" customFormat="1" x14ac:dyDescent="0.2"/>
    <row r="18" s="1" customFormat="1" x14ac:dyDescent="0.2"/>
    <row r="19" s="1" customFormat="1" x14ac:dyDescent="0.2"/>
    <row r="20" s="1" customFormat="1" x14ac:dyDescent="0.2"/>
    <row r="21" s="1" customFormat="1" x14ac:dyDescent="0.2"/>
    <row r="22" s="1" customFormat="1" x14ac:dyDescent="0.2"/>
    <row r="23" s="1" customFormat="1" x14ac:dyDescent="0.2"/>
    <row r="24" s="1" customFormat="1" x14ac:dyDescent="0.2"/>
    <row r="25" s="1" customFormat="1" x14ac:dyDescent="0.2"/>
    <row r="26" s="1" customFormat="1" x14ac:dyDescent="0.2"/>
    <row r="27" s="1" customFormat="1" x14ac:dyDescent="0.2"/>
    <row r="28" s="1" customFormat="1" x14ac:dyDescent="0.2"/>
    <row r="29" s="1" customFormat="1" x14ac:dyDescent="0.2"/>
    <row r="30" s="1" customFormat="1" x14ac:dyDescent="0.2"/>
    <row r="31" s="1" customFormat="1" x14ac:dyDescent="0.2"/>
    <row r="32" s="1" customFormat="1" x14ac:dyDescent="0.2"/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  <row r="189" s="1" customFormat="1" x14ac:dyDescent="0.2"/>
    <row r="190" s="1" customFormat="1" x14ac:dyDescent="0.2"/>
    <row r="191" s="1" customFormat="1" x14ac:dyDescent="0.2"/>
    <row r="192" s="1" customFormat="1" x14ac:dyDescent="0.2"/>
    <row r="193" s="1" customFormat="1" x14ac:dyDescent="0.2"/>
    <row r="194" s="1" customFormat="1" x14ac:dyDescent="0.2"/>
    <row r="195" s="1" customFormat="1" x14ac:dyDescent="0.2"/>
    <row r="196" s="1" customFormat="1" x14ac:dyDescent="0.2"/>
    <row r="197" s="1" customFormat="1" x14ac:dyDescent="0.2"/>
    <row r="198" s="1" customFormat="1" x14ac:dyDescent="0.2"/>
    <row r="199" s="1" customFormat="1" x14ac:dyDescent="0.2"/>
    <row r="200" s="1" customFormat="1" x14ac:dyDescent="0.2"/>
    <row r="201" s="1" customFormat="1" x14ac:dyDescent="0.2"/>
    <row r="202" s="1" customFormat="1" x14ac:dyDescent="0.2"/>
    <row r="203" s="1" customFormat="1" x14ac:dyDescent="0.2"/>
    <row r="204" s="1" customFormat="1" x14ac:dyDescent="0.2"/>
    <row r="205" s="1" customFormat="1" x14ac:dyDescent="0.2"/>
  </sheetData>
  <mergeCells count="6">
    <mergeCell ref="A4:E4"/>
    <mergeCell ref="C16:D16"/>
    <mergeCell ref="A1:A3"/>
    <mergeCell ref="A5:E5"/>
    <mergeCell ref="B2:D3"/>
    <mergeCell ref="B1:D1"/>
  </mergeCells>
  <phoneticPr fontId="18" type="noConversion"/>
  <pageMargins left="0.7" right="0.7" top="0.75" bottom="0.75" header="0.3" footer="0.3"/>
  <pageSetup paperSize="9" scale="89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U15"/>
  <sheetViews>
    <sheetView zoomScaleNormal="100" zoomScaleSheetLayoutView="100" workbookViewId="0">
      <selection activeCell="E1" sqref="E1:E3"/>
    </sheetView>
  </sheetViews>
  <sheetFormatPr baseColWidth="10" defaultRowHeight="14.25" x14ac:dyDescent="0.2"/>
  <cols>
    <col min="1" max="1" width="23.7109375" style="2" customWidth="1"/>
    <col min="2" max="2" width="29.140625" style="2" customWidth="1"/>
    <col min="3" max="3" width="17.5703125" style="2" customWidth="1"/>
    <col min="4" max="4" width="29.5703125" style="2" customWidth="1"/>
    <col min="5" max="5" width="44.7109375" style="2" customWidth="1"/>
    <col min="6" max="16384" width="11.42578125" style="2"/>
  </cols>
  <sheetData>
    <row r="1" spans="1:47" ht="30.75" customHeight="1" x14ac:dyDescent="0.2">
      <c r="A1" s="122"/>
      <c r="B1" s="160" t="s">
        <v>117</v>
      </c>
      <c r="C1" s="161"/>
      <c r="D1" s="162"/>
      <c r="E1" s="70" t="s">
        <v>365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ht="30" customHeight="1" x14ac:dyDescent="0.2">
      <c r="A2" s="122"/>
      <c r="B2" s="143" t="s">
        <v>362</v>
      </c>
      <c r="C2" s="163"/>
      <c r="D2" s="164"/>
      <c r="E2" s="70" t="s">
        <v>364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ht="22.5" customHeight="1" thickBot="1" x14ac:dyDescent="0.25">
      <c r="A3" s="173"/>
      <c r="B3" s="165"/>
      <c r="C3" s="166"/>
      <c r="D3" s="167"/>
      <c r="E3" s="70" t="s">
        <v>363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 s="102" customFormat="1" ht="28.5" customHeight="1" x14ac:dyDescent="0.2">
      <c r="A4" s="157" t="s">
        <v>361</v>
      </c>
      <c r="B4" s="158"/>
      <c r="C4" s="158"/>
      <c r="D4" s="158"/>
      <c r="E4" s="159"/>
    </row>
    <row r="5" spans="1:47" s="93" customFormat="1" ht="26.25" customHeight="1" x14ac:dyDescent="0.2">
      <c r="A5" s="170" t="s">
        <v>333</v>
      </c>
      <c r="B5" s="171"/>
      <c r="C5" s="171"/>
      <c r="D5" s="171"/>
      <c r="E5" s="17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s="93" customFormat="1" ht="54" customHeight="1" x14ac:dyDescent="0.2">
      <c r="A6" s="94" t="s">
        <v>186</v>
      </c>
      <c r="B6" s="95" t="s">
        <v>6</v>
      </c>
      <c r="C6" s="94" t="s">
        <v>1</v>
      </c>
      <c r="D6" s="96" t="s">
        <v>7</v>
      </c>
      <c r="E6" s="96" t="s">
        <v>14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57" x14ac:dyDescent="0.2">
      <c r="A7" s="15" t="s">
        <v>187</v>
      </c>
      <c r="B7" s="26" t="s">
        <v>201</v>
      </c>
      <c r="C7" s="3" t="s">
        <v>37</v>
      </c>
      <c r="D7" s="24" t="s">
        <v>202</v>
      </c>
      <c r="E7" s="24" t="s">
        <v>238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57" x14ac:dyDescent="0.2">
      <c r="A8" s="15" t="s">
        <v>187</v>
      </c>
      <c r="B8" s="26" t="s">
        <v>201</v>
      </c>
      <c r="C8" s="3" t="s">
        <v>37</v>
      </c>
      <c r="D8" s="24" t="s">
        <v>209</v>
      </c>
      <c r="E8" s="24" t="s">
        <v>210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42.75" x14ac:dyDescent="0.2">
      <c r="A9" s="15" t="s">
        <v>187</v>
      </c>
      <c r="B9" s="26" t="s">
        <v>211</v>
      </c>
      <c r="C9" s="3" t="s">
        <v>37</v>
      </c>
      <c r="D9" s="24" t="s">
        <v>212</v>
      </c>
      <c r="E9" s="24" t="s">
        <v>213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s="25" customFormat="1" ht="57" x14ac:dyDescent="0.2">
      <c r="A10" s="15" t="s">
        <v>187</v>
      </c>
      <c r="B10" s="11" t="s">
        <v>100</v>
      </c>
      <c r="C10" s="3" t="s">
        <v>37</v>
      </c>
      <c r="D10" s="10" t="s">
        <v>104</v>
      </c>
      <c r="E10" s="10" t="s">
        <v>101</v>
      </c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</row>
    <row r="11" spans="1:47" ht="109.5" customHeight="1" x14ac:dyDescent="0.2">
      <c r="A11" s="15" t="s">
        <v>187</v>
      </c>
      <c r="B11" s="26" t="s">
        <v>102</v>
      </c>
      <c r="C11" s="3" t="s">
        <v>37</v>
      </c>
      <c r="D11" s="24" t="s">
        <v>103</v>
      </c>
      <c r="E11" s="24" t="s">
        <v>125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ht="61.5" customHeight="1" x14ac:dyDescent="0.2">
      <c r="A12" s="3" t="s">
        <v>185</v>
      </c>
      <c r="B12" s="10" t="s">
        <v>25</v>
      </c>
      <c r="C12" s="3" t="s">
        <v>37</v>
      </c>
      <c r="D12" s="10" t="s">
        <v>26</v>
      </c>
      <c r="E12" s="10" t="s">
        <v>9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ht="57.75" thickBot="1" x14ac:dyDescent="0.25">
      <c r="A13" s="3" t="s">
        <v>1</v>
      </c>
      <c r="B13" s="10" t="s">
        <v>214</v>
      </c>
      <c r="C13" s="3" t="s">
        <v>37</v>
      </c>
      <c r="D13" s="10" t="s">
        <v>24</v>
      </c>
      <c r="E13" s="10" t="s">
        <v>215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ht="15" customHeight="1" x14ac:dyDescent="0.25">
      <c r="A14" s="80" t="s">
        <v>99</v>
      </c>
      <c r="B14" s="81">
        <f>COUNTIF(B7:B13,"*")</f>
        <v>7</v>
      </c>
      <c r="C14" s="168"/>
      <c r="D14" s="169"/>
      <c r="E14" s="8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x14ac:dyDescent="0.2"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</sheetData>
  <mergeCells count="6">
    <mergeCell ref="A4:E4"/>
    <mergeCell ref="B1:D1"/>
    <mergeCell ref="B2:D3"/>
    <mergeCell ref="C14:D14"/>
    <mergeCell ref="A5:E5"/>
    <mergeCell ref="A1:A3"/>
  </mergeCells>
  <pageMargins left="0.7" right="0.7" top="0.75" bottom="0.75" header="0.3" footer="0.3"/>
  <pageSetup scale="84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L170"/>
  <sheetViews>
    <sheetView zoomScaleNormal="100" zoomScaleSheetLayoutView="100" workbookViewId="0">
      <selection activeCell="E1" sqref="E1:E3"/>
    </sheetView>
  </sheetViews>
  <sheetFormatPr baseColWidth="10" defaultRowHeight="14.25" x14ac:dyDescent="0.2"/>
  <cols>
    <col min="1" max="1" width="22.42578125" style="2" customWidth="1"/>
    <col min="2" max="2" width="38.28515625" style="2" customWidth="1"/>
    <col min="3" max="3" width="21.140625" style="2" customWidth="1"/>
    <col min="4" max="4" width="37.140625" style="1" customWidth="1"/>
    <col min="5" max="5" width="35.28515625" style="1" customWidth="1"/>
    <col min="6" max="33" width="11.42578125" style="1"/>
    <col min="34" max="16384" width="11.42578125" style="2"/>
  </cols>
  <sheetData>
    <row r="1" spans="1:38" ht="24" customHeight="1" x14ac:dyDescent="0.2">
      <c r="A1" s="137"/>
      <c r="B1" s="140" t="s">
        <v>117</v>
      </c>
      <c r="C1" s="141"/>
      <c r="D1" s="142"/>
      <c r="E1" s="70" t="s">
        <v>365</v>
      </c>
      <c r="AH1" s="1"/>
      <c r="AI1" s="1"/>
      <c r="AJ1" s="1"/>
      <c r="AK1" s="1"/>
      <c r="AL1" s="1"/>
    </row>
    <row r="2" spans="1:38" ht="23.25" customHeight="1" x14ac:dyDescent="0.2">
      <c r="A2" s="138"/>
      <c r="B2" s="143" t="s">
        <v>362</v>
      </c>
      <c r="C2" s="144"/>
      <c r="D2" s="145"/>
      <c r="E2" s="70" t="s">
        <v>364</v>
      </c>
      <c r="AH2" s="1"/>
      <c r="AI2" s="1"/>
      <c r="AJ2" s="1"/>
      <c r="AK2" s="1"/>
      <c r="AL2" s="1"/>
    </row>
    <row r="3" spans="1:38" ht="34.5" customHeight="1" thickBot="1" x14ac:dyDescent="0.25">
      <c r="A3" s="139"/>
      <c r="B3" s="146"/>
      <c r="C3" s="147"/>
      <c r="D3" s="148"/>
      <c r="E3" s="70" t="s">
        <v>363</v>
      </c>
      <c r="AH3" s="1"/>
      <c r="AI3" s="1"/>
      <c r="AJ3" s="1"/>
      <c r="AK3" s="1"/>
      <c r="AL3" s="1"/>
    </row>
    <row r="4" spans="1:38" ht="26.25" customHeight="1" x14ac:dyDescent="0.2">
      <c r="A4" s="174" t="s">
        <v>18</v>
      </c>
      <c r="B4" s="175"/>
      <c r="C4" s="175"/>
      <c r="D4" s="175"/>
      <c r="E4" s="176"/>
      <c r="AH4" s="1"/>
      <c r="AI4" s="1"/>
      <c r="AJ4" s="1"/>
      <c r="AK4" s="1"/>
      <c r="AL4" s="1"/>
    </row>
    <row r="5" spans="1:38" s="93" customFormat="1" ht="27.75" customHeight="1" x14ac:dyDescent="0.2">
      <c r="A5" s="170" t="s">
        <v>333</v>
      </c>
      <c r="B5" s="171"/>
      <c r="C5" s="171"/>
      <c r="D5" s="171"/>
      <c r="E5" s="17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s="93" customFormat="1" ht="45" customHeight="1" x14ac:dyDescent="0.2">
      <c r="A6" s="94" t="s">
        <v>186</v>
      </c>
      <c r="B6" s="95" t="s">
        <v>6</v>
      </c>
      <c r="C6" s="94" t="s">
        <v>1</v>
      </c>
      <c r="D6" s="96" t="s">
        <v>7</v>
      </c>
      <c r="E6" s="96" t="s">
        <v>14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s="1" customFormat="1" ht="52.5" customHeight="1" x14ac:dyDescent="0.2">
      <c r="A7" s="5" t="s">
        <v>216</v>
      </c>
      <c r="B7" s="4" t="s">
        <v>38</v>
      </c>
      <c r="C7" s="6" t="s">
        <v>18</v>
      </c>
      <c r="D7" s="4" t="s">
        <v>347</v>
      </c>
      <c r="E7" s="4" t="s">
        <v>39</v>
      </c>
    </row>
    <row r="8" spans="1:38" s="1" customFormat="1" ht="52.5" customHeight="1" x14ac:dyDescent="0.2">
      <c r="A8" s="5" t="s">
        <v>216</v>
      </c>
      <c r="B8" s="4" t="s">
        <v>217</v>
      </c>
      <c r="C8" s="6" t="s">
        <v>18</v>
      </c>
      <c r="D8" s="4" t="s">
        <v>218</v>
      </c>
      <c r="E8" s="4" t="s">
        <v>219</v>
      </c>
    </row>
    <row r="9" spans="1:38" s="1" customFormat="1" ht="52.5" customHeight="1" x14ac:dyDescent="0.2">
      <c r="A9" s="5" t="s">
        <v>216</v>
      </c>
      <c r="B9" s="4" t="s">
        <v>221</v>
      </c>
      <c r="C9" s="6" t="s">
        <v>18</v>
      </c>
      <c r="D9" s="4" t="s">
        <v>222</v>
      </c>
      <c r="E9" s="4" t="s">
        <v>223</v>
      </c>
    </row>
    <row r="10" spans="1:38" s="42" customFormat="1" ht="65.25" customHeight="1" x14ac:dyDescent="0.2">
      <c r="A10" s="6" t="s">
        <v>216</v>
      </c>
      <c r="B10" s="8" t="s">
        <v>47</v>
      </c>
      <c r="C10" s="3" t="s">
        <v>138</v>
      </c>
      <c r="D10" s="4" t="s">
        <v>12</v>
      </c>
      <c r="E10" s="4" t="s">
        <v>31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s="1" customFormat="1" ht="74.25" customHeight="1" x14ac:dyDescent="0.2">
      <c r="A11" s="5" t="s">
        <v>216</v>
      </c>
      <c r="B11" s="4" t="s">
        <v>220</v>
      </c>
      <c r="C11" s="3" t="s">
        <v>226</v>
      </c>
      <c r="D11" s="4" t="s">
        <v>225</v>
      </c>
      <c r="E11" s="4" t="s">
        <v>224</v>
      </c>
    </row>
    <row r="12" spans="1:38" s="1" customFormat="1" ht="74.25" customHeight="1" x14ac:dyDescent="0.2">
      <c r="A12" s="5" t="s">
        <v>216</v>
      </c>
      <c r="B12" s="4" t="s">
        <v>227</v>
      </c>
      <c r="C12" s="3" t="s">
        <v>226</v>
      </c>
      <c r="D12" s="4" t="s">
        <v>232</v>
      </c>
      <c r="E12" s="4" t="s">
        <v>228</v>
      </c>
    </row>
    <row r="13" spans="1:38" s="1" customFormat="1" ht="74.25" customHeight="1" x14ac:dyDescent="0.2">
      <c r="A13" s="5" t="s">
        <v>216</v>
      </c>
      <c r="B13" s="4" t="s">
        <v>234</v>
      </c>
      <c r="C13" s="3" t="s">
        <v>230</v>
      </c>
      <c r="D13" s="4" t="s">
        <v>235</v>
      </c>
      <c r="E13" s="4" t="s">
        <v>237</v>
      </c>
    </row>
    <row r="14" spans="1:38" s="1" customFormat="1" ht="74.25" customHeight="1" x14ac:dyDescent="0.2">
      <c r="A14" s="5" t="s">
        <v>216</v>
      </c>
      <c r="B14" s="4" t="s">
        <v>279</v>
      </c>
      <c r="C14" s="3" t="s">
        <v>230</v>
      </c>
      <c r="D14" s="4" t="s">
        <v>236</v>
      </c>
      <c r="E14" s="4" t="s">
        <v>241</v>
      </c>
    </row>
    <row r="15" spans="1:38" s="1" customFormat="1" ht="74.25" customHeight="1" x14ac:dyDescent="0.2">
      <c r="A15" s="5" t="s">
        <v>216</v>
      </c>
      <c r="B15" s="4" t="s">
        <v>318</v>
      </c>
      <c r="C15" s="3" t="s">
        <v>315</v>
      </c>
      <c r="D15" s="4" t="s">
        <v>319</v>
      </c>
      <c r="E15" s="4" t="s">
        <v>320</v>
      </c>
    </row>
    <row r="16" spans="1:38" s="1" customFormat="1" ht="74.25" customHeight="1" x14ac:dyDescent="0.2">
      <c r="A16" s="5" t="s">
        <v>216</v>
      </c>
      <c r="B16" s="4" t="s">
        <v>314</v>
      </c>
      <c r="C16" s="3" t="s">
        <v>315</v>
      </c>
      <c r="D16" s="4" t="s">
        <v>316</v>
      </c>
      <c r="E16" s="4" t="s">
        <v>317</v>
      </c>
    </row>
    <row r="17" spans="1:38" s="1" customFormat="1" ht="74.25" customHeight="1" x14ac:dyDescent="0.2">
      <c r="A17" s="5" t="s">
        <v>216</v>
      </c>
      <c r="B17" s="4" t="s">
        <v>229</v>
      </c>
      <c r="C17" s="3" t="s">
        <v>230</v>
      </c>
      <c r="D17" s="4" t="s">
        <v>239</v>
      </c>
      <c r="E17" s="4" t="s">
        <v>231</v>
      </c>
    </row>
    <row r="18" spans="1:38" ht="41.25" customHeight="1" x14ac:dyDescent="0.2">
      <c r="A18" s="5" t="s">
        <v>1</v>
      </c>
      <c r="B18" s="4" t="s">
        <v>233</v>
      </c>
      <c r="C18" s="6" t="s">
        <v>18</v>
      </c>
      <c r="D18" s="4" t="s">
        <v>26</v>
      </c>
      <c r="E18" s="4" t="s">
        <v>9</v>
      </c>
      <c r="AH18" s="1"/>
      <c r="AI18" s="1"/>
      <c r="AJ18" s="1"/>
      <c r="AK18" s="1"/>
      <c r="AL18" s="1"/>
    </row>
    <row r="19" spans="1:38" s="1" customFormat="1" ht="39" thickBot="1" x14ac:dyDescent="0.25">
      <c r="A19" s="5" t="s">
        <v>1</v>
      </c>
      <c r="B19" s="4" t="s">
        <v>280</v>
      </c>
      <c r="C19" s="6" t="s">
        <v>18</v>
      </c>
      <c r="D19" s="4" t="s">
        <v>281</v>
      </c>
      <c r="E19" s="4" t="s">
        <v>240</v>
      </c>
    </row>
    <row r="20" spans="1:38" s="1" customFormat="1" ht="44.25" customHeight="1" thickBot="1" x14ac:dyDescent="0.25">
      <c r="A20" s="84" t="s">
        <v>99</v>
      </c>
      <c r="B20" s="85">
        <f>COUNTIF(B7:B19,"*")</f>
        <v>13</v>
      </c>
      <c r="C20" s="134"/>
      <c r="D20" s="151"/>
      <c r="E20" s="49"/>
    </row>
    <row r="21" spans="1:38" s="1" customFormat="1" x14ac:dyDescent="0.2"/>
    <row r="22" spans="1:38" s="1" customFormat="1" x14ac:dyDescent="0.2"/>
    <row r="23" spans="1:38" s="1" customFormat="1" x14ac:dyDescent="0.2"/>
    <row r="24" spans="1:38" s="1" customFormat="1" x14ac:dyDescent="0.2"/>
    <row r="25" spans="1:38" s="1" customFormat="1" x14ac:dyDescent="0.2"/>
    <row r="26" spans="1:38" s="1" customFormat="1" x14ac:dyDescent="0.2"/>
    <row r="27" spans="1:38" s="1" customFormat="1" x14ac:dyDescent="0.2">
      <c r="B27" s="33"/>
      <c r="C27" s="35"/>
      <c r="D27" s="36"/>
      <c r="E27" s="34"/>
    </row>
    <row r="28" spans="1:38" s="1" customFormat="1" x14ac:dyDescent="0.2">
      <c r="B28" s="37"/>
      <c r="C28" s="38"/>
      <c r="D28" s="36"/>
      <c r="E28" s="39"/>
    </row>
    <row r="29" spans="1:38" s="1" customFormat="1" x14ac:dyDescent="0.2">
      <c r="B29" s="37"/>
      <c r="C29" s="40"/>
      <c r="D29" s="36"/>
      <c r="E29" s="34"/>
    </row>
    <row r="30" spans="1:38" s="1" customFormat="1" x14ac:dyDescent="0.2">
      <c r="B30" s="35"/>
      <c r="C30" s="35"/>
      <c r="D30" s="36"/>
      <c r="E30" s="34"/>
    </row>
    <row r="31" spans="1:38" s="1" customFormat="1" x14ac:dyDescent="0.2">
      <c r="B31" s="37"/>
      <c r="C31" s="41"/>
      <c r="D31" s="36"/>
      <c r="E31" s="34"/>
    </row>
    <row r="32" spans="1:38" s="1" customFormat="1" x14ac:dyDescent="0.2">
      <c r="B32" s="33"/>
      <c r="C32" s="33"/>
      <c r="D32" s="33"/>
      <c r="E32" s="33"/>
    </row>
    <row r="33" spans="2:5" s="1" customFormat="1" x14ac:dyDescent="0.2">
      <c r="B33" s="33"/>
      <c r="C33" s="33"/>
      <c r="D33" s="33"/>
      <c r="E33" s="33"/>
    </row>
    <row r="34" spans="2:5" s="1" customFormat="1" x14ac:dyDescent="0.2">
      <c r="B34" s="33"/>
      <c r="C34" s="33"/>
      <c r="D34" s="33"/>
      <c r="E34" s="33"/>
    </row>
    <row r="35" spans="2:5" s="1" customFormat="1" x14ac:dyDescent="0.2">
      <c r="B35" s="33"/>
      <c r="C35" s="33"/>
      <c r="D35" s="33"/>
      <c r="E35" s="33"/>
    </row>
    <row r="36" spans="2:5" s="1" customFormat="1" x14ac:dyDescent="0.2">
      <c r="B36" s="33"/>
      <c r="C36" s="33"/>
      <c r="D36" s="33"/>
      <c r="E36" s="33"/>
    </row>
    <row r="37" spans="2:5" s="1" customFormat="1" x14ac:dyDescent="0.2">
      <c r="B37" s="33"/>
      <c r="C37" s="33"/>
      <c r="D37" s="33"/>
      <c r="E37" s="33"/>
    </row>
    <row r="38" spans="2:5" s="1" customFormat="1" x14ac:dyDescent="0.2"/>
    <row r="39" spans="2:5" s="1" customFormat="1" x14ac:dyDescent="0.2"/>
    <row r="40" spans="2:5" s="1" customFormat="1" x14ac:dyDescent="0.2"/>
    <row r="41" spans="2:5" s="1" customFormat="1" x14ac:dyDescent="0.2"/>
    <row r="42" spans="2:5" s="1" customFormat="1" x14ac:dyDescent="0.2"/>
    <row r="43" spans="2:5" s="1" customFormat="1" x14ac:dyDescent="0.2"/>
    <row r="44" spans="2:5" s="1" customFormat="1" x14ac:dyDescent="0.2"/>
    <row r="45" spans="2:5" s="1" customFormat="1" x14ac:dyDescent="0.2"/>
    <row r="46" spans="2:5" s="1" customFormat="1" x14ac:dyDescent="0.2"/>
    <row r="47" spans="2:5" s="1" customFormat="1" x14ac:dyDescent="0.2"/>
    <row r="48" spans="2:5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pans="1:3" s="1" customFormat="1" x14ac:dyDescent="0.2"/>
    <row r="162" spans="1:3" s="1" customFormat="1" x14ac:dyDescent="0.2"/>
    <row r="163" spans="1:3" s="1" customFormat="1" x14ac:dyDescent="0.2"/>
    <row r="164" spans="1:3" s="1" customFormat="1" x14ac:dyDescent="0.2"/>
    <row r="165" spans="1:3" s="1" customFormat="1" x14ac:dyDescent="0.2"/>
    <row r="166" spans="1:3" s="1" customFormat="1" x14ac:dyDescent="0.2"/>
    <row r="167" spans="1:3" s="1" customFormat="1" x14ac:dyDescent="0.2"/>
    <row r="168" spans="1:3" x14ac:dyDescent="0.2">
      <c r="A168" s="1"/>
      <c r="B168" s="1"/>
      <c r="C168" s="1"/>
    </row>
    <row r="169" spans="1:3" x14ac:dyDescent="0.2">
      <c r="A169" s="1"/>
      <c r="B169" s="1"/>
      <c r="C169" s="1"/>
    </row>
    <row r="170" spans="1:3" x14ac:dyDescent="0.2">
      <c r="A170" s="1"/>
      <c r="B170" s="1"/>
      <c r="C170" s="1"/>
    </row>
  </sheetData>
  <mergeCells count="6">
    <mergeCell ref="C20:D20"/>
    <mergeCell ref="A1:A3"/>
    <mergeCell ref="A5:E5"/>
    <mergeCell ref="B1:D1"/>
    <mergeCell ref="B2:D3"/>
    <mergeCell ref="A4:E4"/>
  </mergeCells>
  <pageMargins left="0.7" right="0.7" top="0.75" bottom="0.75" header="0.3" footer="0.3"/>
  <pageSetup scale="79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J218"/>
  <sheetViews>
    <sheetView zoomScaleNormal="100" zoomScaleSheetLayoutView="100" workbookViewId="0">
      <selection activeCell="E1" sqref="E1:E3"/>
    </sheetView>
  </sheetViews>
  <sheetFormatPr baseColWidth="10" defaultColWidth="34.140625" defaultRowHeight="14.25" x14ac:dyDescent="0.2"/>
  <cols>
    <col min="1" max="1" width="22.5703125" style="2" customWidth="1"/>
    <col min="2" max="2" width="29.85546875" style="2" customWidth="1"/>
    <col min="3" max="3" width="22.140625" style="2" customWidth="1"/>
    <col min="4" max="4" width="35.28515625" style="1" customWidth="1"/>
    <col min="5" max="18" width="34.140625" style="1"/>
    <col min="19" max="16384" width="34.140625" style="2"/>
  </cols>
  <sheetData>
    <row r="1" spans="1:36" ht="29.25" customHeight="1" x14ac:dyDescent="0.2">
      <c r="A1" s="122"/>
      <c r="B1" s="160" t="s">
        <v>117</v>
      </c>
      <c r="C1" s="161"/>
      <c r="D1" s="162"/>
      <c r="E1" s="70" t="s">
        <v>365</v>
      </c>
    </row>
    <row r="2" spans="1:36" ht="21" customHeight="1" x14ac:dyDescent="0.2">
      <c r="A2" s="122"/>
      <c r="B2" s="143" t="s">
        <v>362</v>
      </c>
      <c r="C2" s="144"/>
      <c r="D2" s="145"/>
      <c r="E2" s="70" t="s">
        <v>364</v>
      </c>
    </row>
    <row r="3" spans="1:36" ht="22.5" customHeight="1" thickBot="1" x14ac:dyDescent="0.25">
      <c r="A3" s="173"/>
      <c r="B3" s="146"/>
      <c r="C3" s="147"/>
      <c r="D3" s="148"/>
      <c r="E3" s="70" t="s">
        <v>363</v>
      </c>
    </row>
    <row r="4" spans="1:36" ht="25.5" customHeight="1" x14ac:dyDescent="0.2">
      <c r="A4" s="174" t="s">
        <v>116</v>
      </c>
      <c r="B4" s="175"/>
      <c r="C4" s="175"/>
      <c r="D4" s="175"/>
      <c r="E4" s="176"/>
    </row>
    <row r="5" spans="1:36" s="93" customFormat="1" ht="23.25" customHeight="1" x14ac:dyDescent="0.2">
      <c r="A5" s="170" t="s">
        <v>333</v>
      </c>
      <c r="B5" s="171"/>
      <c r="C5" s="171"/>
      <c r="D5" s="171"/>
      <c r="E5" s="17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s="93" customFormat="1" ht="45.75" customHeight="1" x14ac:dyDescent="0.2">
      <c r="A6" s="94" t="s">
        <v>183</v>
      </c>
      <c r="B6" s="95" t="s">
        <v>6</v>
      </c>
      <c r="C6" s="94" t="s">
        <v>1</v>
      </c>
      <c r="D6" s="96" t="s">
        <v>7</v>
      </c>
      <c r="E6" s="96" t="s">
        <v>14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42" customHeight="1" x14ac:dyDescent="0.2">
      <c r="A7" s="6" t="s">
        <v>184</v>
      </c>
      <c r="B7" s="8" t="s">
        <v>242</v>
      </c>
      <c r="C7" s="3" t="s">
        <v>16</v>
      </c>
      <c r="D7" s="4" t="s">
        <v>243</v>
      </c>
      <c r="E7" s="4" t="s">
        <v>244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57" customHeight="1" x14ac:dyDescent="0.2">
      <c r="A8" s="6" t="s">
        <v>187</v>
      </c>
      <c r="B8" s="8" t="s">
        <v>248</v>
      </c>
      <c r="C8" s="3" t="s">
        <v>16</v>
      </c>
      <c r="D8" s="4" t="s">
        <v>249</v>
      </c>
      <c r="E8" s="4" t="s">
        <v>250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57" customHeight="1" x14ac:dyDescent="0.2">
      <c r="A9" s="6" t="s">
        <v>187</v>
      </c>
      <c r="B9" s="8" t="s">
        <v>248</v>
      </c>
      <c r="C9" s="3" t="s">
        <v>16</v>
      </c>
      <c r="D9" s="4" t="s">
        <v>252</v>
      </c>
      <c r="E9" s="4" t="s">
        <v>278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s="27" customFormat="1" ht="34.5" customHeight="1" x14ac:dyDescent="0.2">
      <c r="A10" s="6" t="s">
        <v>187</v>
      </c>
      <c r="B10" s="8" t="s">
        <v>40</v>
      </c>
      <c r="C10" s="3" t="s">
        <v>16</v>
      </c>
      <c r="D10" s="4" t="s">
        <v>41</v>
      </c>
      <c r="E10" s="4" t="s">
        <v>42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s="27" customFormat="1" ht="56.25" customHeight="1" x14ac:dyDescent="0.2">
      <c r="A11" s="6" t="s">
        <v>1</v>
      </c>
      <c r="B11" s="4" t="s">
        <v>121</v>
      </c>
      <c r="C11" s="3" t="s">
        <v>16</v>
      </c>
      <c r="D11" s="4" t="s">
        <v>43</v>
      </c>
      <c r="E11" s="4" t="s">
        <v>83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78.75" customHeight="1" x14ac:dyDescent="0.2">
      <c r="A12" s="5" t="s">
        <v>1</v>
      </c>
      <c r="B12" s="4" t="s">
        <v>25</v>
      </c>
      <c r="C12" s="3" t="s">
        <v>16</v>
      </c>
      <c r="D12" s="4" t="s">
        <v>26</v>
      </c>
      <c r="E12" s="4" t="s">
        <v>9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51" customHeight="1" x14ac:dyDescent="0.2">
      <c r="A13" s="6" t="s">
        <v>1</v>
      </c>
      <c r="B13" s="8" t="s">
        <v>27</v>
      </c>
      <c r="C13" s="3" t="s">
        <v>16</v>
      </c>
      <c r="D13" s="9" t="s">
        <v>11</v>
      </c>
      <c r="E13" s="9" t="s">
        <v>251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79.5" customHeight="1" thickBot="1" x14ac:dyDescent="0.25">
      <c r="A14" s="6" t="s">
        <v>1</v>
      </c>
      <c r="B14" s="10" t="s">
        <v>82</v>
      </c>
      <c r="C14" s="3" t="s">
        <v>16</v>
      </c>
      <c r="D14" s="4" t="s">
        <v>48</v>
      </c>
      <c r="E14" s="4" t="s">
        <v>52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33" customHeight="1" x14ac:dyDescent="0.25">
      <c r="A15" s="86" t="s">
        <v>99</v>
      </c>
      <c r="B15" s="87">
        <f>COUNTIF(B7:B14,"*")</f>
        <v>8</v>
      </c>
      <c r="C15" s="168"/>
      <c r="D15" s="169"/>
      <c r="E15" s="82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s="1" customFormat="1" x14ac:dyDescent="0.2"/>
    <row r="17" s="1" customFormat="1" x14ac:dyDescent="0.2"/>
    <row r="18" s="1" customFormat="1" x14ac:dyDescent="0.2"/>
    <row r="19" s="1" customFormat="1" x14ac:dyDescent="0.2"/>
    <row r="20" s="1" customFormat="1" x14ac:dyDescent="0.2"/>
    <row r="21" s="1" customFormat="1" x14ac:dyDescent="0.2"/>
    <row r="22" s="1" customFormat="1" x14ac:dyDescent="0.2"/>
    <row r="23" s="1" customFormat="1" x14ac:dyDescent="0.2"/>
    <row r="24" s="1" customFormat="1" x14ac:dyDescent="0.2"/>
    <row r="25" s="1" customFormat="1" x14ac:dyDescent="0.2"/>
    <row r="26" s="1" customFormat="1" x14ac:dyDescent="0.2"/>
    <row r="27" s="1" customFormat="1" x14ac:dyDescent="0.2"/>
    <row r="28" s="1" customFormat="1" x14ac:dyDescent="0.2"/>
    <row r="29" s="1" customFormat="1" x14ac:dyDescent="0.2"/>
    <row r="30" s="1" customFormat="1" x14ac:dyDescent="0.2"/>
    <row r="31" s="1" customFormat="1" x14ac:dyDescent="0.2"/>
    <row r="32" s="1" customFormat="1" x14ac:dyDescent="0.2"/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  <row r="189" s="1" customFormat="1" x14ac:dyDescent="0.2"/>
    <row r="190" s="1" customFormat="1" x14ac:dyDescent="0.2"/>
    <row r="191" s="1" customFormat="1" x14ac:dyDescent="0.2"/>
    <row r="192" s="1" customFormat="1" x14ac:dyDescent="0.2"/>
    <row r="193" s="1" customFormat="1" x14ac:dyDescent="0.2"/>
    <row r="194" s="1" customFormat="1" x14ac:dyDescent="0.2"/>
    <row r="195" s="1" customFormat="1" x14ac:dyDescent="0.2"/>
    <row r="196" s="1" customFormat="1" x14ac:dyDescent="0.2"/>
    <row r="197" s="1" customFormat="1" x14ac:dyDescent="0.2"/>
    <row r="198" s="1" customFormat="1" x14ac:dyDescent="0.2"/>
    <row r="199" s="1" customFormat="1" x14ac:dyDescent="0.2"/>
    <row r="200" s="1" customFormat="1" x14ac:dyDescent="0.2"/>
    <row r="201" s="1" customFormat="1" x14ac:dyDescent="0.2"/>
    <row r="202" s="1" customFormat="1" x14ac:dyDescent="0.2"/>
    <row r="203" s="1" customFormat="1" x14ac:dyDescent="0.2"/>
    <row r="204" s="1" customFormat="1" x14ac:dyDescent="0.2"/>
    <row r="205" s="1" customFormat="1" x14ac:dyDescent="0.2"/>
    <row r="206" s="1" customFormat="1" x14ac:dyDescent="0.2"/>
    <row r="207" s="1" customFormat="1" x14ac:dyDescent="0.2"/>
    <row r="208" s="1" customFormat="1" x14ac:dyDescent="0.2"/>
    <row r="209" s="1" customFormat="1" x14ac:dyDescent="0.2"/>
    <row r="210" s="1" customFormat="1" x14ac:dyDescent="0.2"/>
    <row r="211" s="1" customFormat="1" x14ac:dyDescent="0.2"/>
    <row r="212" s="1" customFormat="1" x14ac:dyDescent="0.2"/>
    <row r="213" s="1" customFormat="1" x14ac:dyDescent="0.2"/>
    <row r="214" s="1" customFormat="1" x14ac:dyDescent="0.2"/>
    <row r="215" s="1" customFormat="1" x14ac:dyDescent="0.2"/>
    <row r="216" s="1" customFormat="1" x14ac:dyDescent="0.2"/>
    <row r="217" s="1" customFormat="1" x14ac:dyDescent="0.2"/>
    <row r="218" s="1" customFormat="1" x14ac:dyDescent="0.2"/>
  </sheetData>
  <mergeCells count="6">
    <mergeCell ref="A4:E4"/>
    <mergeCell ref="C15:D15"/>
    <mergeCell ref="A5:E5"/>
    <mergeCell ref="A1:A3"/>
    <mergeCell ref="B1:D1"/>
    <mergeCell ref="B2:D3"/>
  </mergeCells>
  <pageMargins left="0.7" right="0.7" top="0.75" bottom="0.75" header="0.3" footer="0.3"/>
  <pageSetup scale="84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E216"/>
  <sheetViews>
    <sheetView zoomScaleNormal="100" zoomScaleSheetLayoutView="100" workbookViewId="0">
      <selection activeCell="E1" sqref="E1:E3"/>
    </sheetView>
  </sheetViews>
  <sheetFormatPr baseColWidth="10" defaultColWidth="34.140625" defaultRowHeight="14.25" x14ac:dyDescent="0.2"/>
  <cols>
    <col min="1" max="1" width="23.7109375" style="2" customWidth="1"/>
    <col min="2" max="2" width="33.85546875" style="2" customWidth="1"/>
    <col min="3" max="3" width="18.28515625" style="2" customWidth="1"/>
    <col min="4" max="4" width="38" style="1" customWidth="1"/>
    <col min="5" max="5" width="43.5703125" style="1" customWidth="1"/>
    <col min="6" max="22" width="34.140625" style="1"/>
    <col min="23" max="16384" width="34.140625" style="2"/>
  </cols>
  <sheetData>
    <row r="1" spans="1:57" ht="30" customHeight="1" x14ac:dyDescent="0.2">
      <c r="A1" s="122"/>
      <c r="B1" s="160" t="s">
        <v>117</v>
      </c>
      <c r="C1" s="161"/>
      <c r="D1" s="162"/>
      <c r="E1" s="70" t="s">
        <v>365</v>
      </c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19.5" customHeight="1" x14ac:dyDescent="0.2">
      <c r="A2" s="122"/>
      <c r="B2" s="143" t="s">
        <v>362</v>
      </c>
      <c r="C2" s="178"/>
      <c r="D2" s="179"/>
      <c r="E2" s="70" t="s">
        <v>364</v>
      </c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ht="21.75" customHeight="1" thickBot="1" x14ac:dyDescent="0.25">
      <c r="A3" s="173"/>
      <c r="B3" s="180"/>
      <c r="C3" s="181"/>
      <c r="D3" s="182"/>
      <c r="E3" s="70" t="s">
        <v>363</v>
      </c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ht="27" customHeight="1" x14ac:dyDescent="0.2">
      <c r="A4" s="177" t="s">
        <v>17</v>
      </c>
      <c r="B4" s="175"/>
      <c r="C4" s="175"/>
      <c r="D4" s="175"/>
      <c r="E4" s="176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111" customFormat="1" ht="23.25" customHeight="1" x14ac:dyDescent="0.3">
      <c r="A5" s="183" t="s">
        <v>333</v>
      </c>
      <c r="B5" s="184"/>
      <c r="C5" s="184"/>
      <c r="D5" s="184"/>
      <c r="E5" s="185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</row>
    <row r="6" spans="1:57" s="93" customFormat="1" ht="45.75" customHeight="1" x14ac:dyDescent="0.2">
      <c r="A6" s="94" t="s">
        <v>183</v>
      </c>
      <c r="B6" s="95" t="s">
        <v>6</v>
      </c>
      <c r="C6" s="104" t="s">
        <v>1</v>
      </c>
      <c r="D6" s="96" t="s">
        <v>7</v>
      </c>
      <c r="E6" s="96" t="s">
        <v>14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1" customFormat="1" ht="70.5" customHeight="1" x14ac:dyDescent="0.2">
      <c r="A7" s="6" t="s">
        <v>187</v>
      </c>
      <c r="B7" s="8" t="s">
        <v>97</v>
      </c>
      <c r="C7" s="3" t="s">
        <v>17</v>
      </c>
      <c r="D7" s="4" t="s">
        <v>253</v>
      </c>
      <c r="E7" s="4" t="s">
        <v>254</v>
      </c>
    </row>
    <row r="8" spans="1:57" ht="74.25" customHeight="1" x14ac:dyDescent="0.2">
      <c r="A8" s="6" t="s">
        <v>187</v>
      </c>
      <c r="B8" s="8" t="s">
        <v>255</v>
      </c>
      <c r="C8" s="3" t="s">
        <v>17</v>
      </c>
      <c r="D8" s="4" t="s">
        <v>123</v>
      </c>
      <c r="E8" s="4" t="s">
        <v>44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ht="74.25" customHeight="1" x14ac:dyDescent="0.2">
      <c r="A9" s="6" t="s">
        <v>187</v>
      </c>
      <c r="B9" s="8" t="s">
        <v>261</v>
      </c>
      <c r="C9" s="3" t="s">
        <v>17</v>
      </c>
      <c r="D9" s="4" t="s">
        <v>262</v>
      </c>
      <c r="E9" s="4" t="s">
        <v>263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1" customFormat="1" ht="78.75" customHeight="1" x14ac:dyDescent="0.2">
      <c r="A10" s="6" t="s">
        <v>187</v>
      </c>
      <c r="B10" s="8" t="s">
        <v>264</v>
      </c>
      <c r="C10" s="3" t="s">
        <v>17</v>
      </c>
      <c r="D10" s="4" t="s">
        <v>265</v>
      </c>
      <c r="E10" s="4" t="s">
        <v>44</v>
      </c>
    </row>
    <row r="11" spans="1:57" s="1" customFormat="1" ht="57.75" customHeight="1" x14ac:dyDescent="0.2">
      <c r="A11" s="6" t="s">
        <v>187</v>
      </c>
      <c r="B11" s="8" t="s">
        <v>256</v>
      </c>
      <c r="C11" s="3" t="s">
        <v>17</v>
      </c>
      <c r="D11" s="4" t="s">
        <v>257</v>
      </c>
      <c r="E11" s="4" t="s">
        <v>258</v>
      </c>
    </row>
    <row r="12" spans="1:57" ht="57.75" customHeight="1" x14ac:dyDescent="0.2">
      <c r="A12" s="6" t="s">
        <v>187</v>
      </c>
      <c r="B12" s="4" t="s">
        <v>335</v>
      </c>
      <c r="C12" s="3" t="s">
        <v>17</v>
      </c>
      <c r="D12" s="4" t="s">
        <v>45</v>
      </c>
      <c r="E12" s="4" t="s">
        <v>259</v>
      </c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1:57" ht="57.75" customHeight="1" x14ac:dyDescent="0.2">
      <c r="A13" s="6" t="s">
        <v>187</v>
      </c>
      <c r="B13" s="8" t="s">
        <v>266</v>
      </c>
      <c r="C13" s="6" t="s">
        <v>17</v>
      </c>
      <c r="D13" s="9" t="s">
        <v>267</v>
      </c>
      <c r="E13" s="9" t="s">
        <v>268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ht="57.75" customHeight="1" x14ac:dyDescent="0.2">
      <c r="A14" s="15" t="s">
        <v>187</v>
      </c>
      <c r="B14" s="14" t="s">
        <v>348</v>
      </c>
      <c r="C14" s="23" t="s">
        <v>17</v>
      </c>
      <c r="D14" s="14" t="s">
        <v>260</v>
      </c>
      <c r="E14" s="14" t="s">
        <v>46</v>
      </c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ht="57.75" customHeight="1" x14ac:dyDescent="0.2">
      <c r="A15" s="5" t="s">
        <v>187</v>
      </c>
      <c r="B15" s="4" t="s">
        <v>25</v>
      </c>
      <c r="C15" s="6" t="s">
        <v>17</v>
      </c>
      <c r="D15" s="4" t="s">
        <v>26</v>
      </c>
      <c r="E15" s="4" t="s">
        <v>9</v>
      </c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s="42" customFormat="1" ht="87.75" customHeight="1" x14ac:dyDescent="0.2">
      <c r="A16" s="6" t="s">
        <v>187</v>
      </c>
      <c r="B16" s="8" t="s">
        <v>269</v>
      </c>
      <c r="C16" s="6" t="s">
        <v>17</v>
      </c>
      <c r="D16" s="9" t="s">
        <v>270</v>
      </c>
      <c r="E16" s="9" t="s">
        <v>271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s="42" customFormat="1" ht="87.75" customHeight="1" x14ac:dyDescent="0.2">
      <c r="A17" s="6" t="s">
        <v>216</v>
      </c>
      <c r="B17" s="8" t="s">
        <v>275</v>
      </c>
      <c r="C17" s="6" t="s">
        <v>17</v>
      </c>
      <c r="D17" s="9" t="s">
        <v>276</v>
      </c>
      <c r="E17" s="9" t="s">
        <v>277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s="42" customFormat="1" ht="87.75" customHeight="1" x14ac:dyDescent="0.2">
      <c r="A18" s="6" t="s">
        <v>216</v>
      </c>
      <c r="B18" s="8" t="s">
        <v>272</v>
      </c>
      <c r="C18" s="6" t="s">
        <v>17</v>
      </c>
      <c r="D18" s="9" t="s">
        <v>273</v>
      </c>
      <c r="E18" s="9" t="s">
        <v>274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7" ht="66.75" customHeight="1" thickBot="1" x14ac:dyDescent="0.25">
      <c r="A19" s="6" t="s">
        <v>216</v>
      </c>
      <c r="B19" s="8" t="s">
        <v>55</v>
      </c>
      <c r="C19" s="6" t="s">
        <v>17</v>
      </c>
      <c r="D19" s="4" t="s">
        <v>48</v>
      </c>
      <c r="E19" s="4" t="s">
        <v>52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s="1" customFormat="1" ht="30.75" customHeight="1" x14ac:dyDescent="0.25">
      <c r="A20" s="88" t="s">
        <v>99</v>
      </c>
      <c r="B20" s="87">
        <f>COUNTIF(B7:B19,"*")</f>
        <v>13</v>
      </c>
      <c r="C20" s="168"/>
      <c r="D20" s="169"/>
      <c r="E20" s="82"/>
    </row>
    <row r="21" spans="1:57" s="1" customFormat="1" ht="16.5" customHeight="1" x14ac:dyDescent="0.2"/>
    <row r="22" spans="1:57" s="1" customFormat="1" ht="21" customHeight="1" x14ac:dyDescent="0.2"/>
    <row r="23" spans="1:57" s="1" customFormat="1" x14ac:dyDescent="0.2"/>
    <row r="24" spans="1:57" s="1" customFormat="1" x14ac:dyDescent="0.2"/>
    <row r="25" spans="1:57" s="1" customFormat="1" x14ac:dyDescent="0.2"/>
    <row r="26" spans="1:57" s="1" customFormat="1" x14ac:dyDescent="0.2"/>
    <row r="27" spans="1:57" s="1" customFormat="1" x14ac:dyDescent="0.2"/>
    <row r="28" spans="1:57" s="1" customFormat="1" x14ac:dyDescent="0.2"/>
    <row r="29" spans="1:57" s="1" customFormat="1" x14ac:dyDescent="0.2"/>
    <row r="30" spans="1:57" s="1" customFormat="1" x14ac:dyDescent="0.2"/>
    <row r="31" spans="1:57" s="1" customFormat="1" x14ac:dyDescent="0.2"/>
    <row r="32" spans="1:57" s="1" customFormat="1" x14ac:dyDescent="0.2"/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  <row r="189" s="1" customFormat="1" x14ac:dyDescent="0.2"/>
    <row r="190" s="1" customFormat="1" x14ac:dyDescent="0.2"/>
    <row r="191" s="1" customFormat="1" x14ac:dyDescent="0.2"/>
    <row r="192" s="1" customFormat="1" x14ac:dyDescent="0.2"/>
    <row r="193" s="1" customFormat="1" x14ac:dyDescent="0.2"/>
    <row r="194" s="1" customFormat="1" x14ac:dyDescent="0.2"/>
    <row r="195" s="1" customFormat="1" x14ac:dyDescent="0.2"/>
    <row r="196" s="1" customFormat="1" x14ac:dyDescent="0.2"/>
    <row r="197" s="1" customFormat="1" x14ac:dyDescent="0.2"/>
    <row r="198" s="1" customFormat="1" x14ac:dyDescent="0.2"/>
    <row r="199" s="1" customFormat="1" x14ac:dyDescent="0.2"/>
    <row r="200" s="1" customFormat="1" x14ac:dyDescent="0.2"/>
    <row r="201" s="1" customFormat="1" x14ac:dyDescent="0.2"/>
    <row r="202" s="1" customFormat="1" x14ac:dyDescent="0.2"/>
    <row r="203" s="1" customFormat="1" x14ac:dyDescent="0.2"/>
    <row r="204" s="1" customFormat="1" x14ac:dyDescent="0.2"/>
    <row r="205" s="1" customFormat="1" x14ac:dyDescent="0.2"/>
    <row r="206" s="1" customFormat="1" x14ac:dyDescent="0.2"/>
    <row r="207" s="1" customFormat="1" x14ac:dyDescent="0.2"/>
    <row r="208" s="1" customFormat="1" x14ac:dyDescent="0.2"/>
    <row r="209" spans="1:3" s="1" customFormat="1" x14ac:dyDescent="0.2"/>
    <row r="210" spans="1:3" s="1" customFormat="1" x14ac:dyDescent="0.2"/>
    <row r="211" spans="1:3" s="1" customFormat="1" x14ac:dyDescent="0.2"/>
    <row r="212" spans="1:3" s="1" customFormat="1" x14ac:dyDescent="0.2"/>
    <row r="213" spans="1:3" s="1" customFormat="1" x14ac:dyDescent="0.2"/>
    <row r="214" spans="1:3" s="1" customFormat="1" x14ac:dyDescent="0.2"/>
    <row r="215" spans="1:3" s="1" customFormat="1" x14ac:dyDescent="0.2"/>
    <row r="216" spans="1:3" x14ac:dyDescent="0.2">
      <c r="A216" s="1"/>
      <c r="B216" s="1"/>
      <c r="C216" s="1"/>
    </row>
  </sheetData>
  <mergeCells count="6">
    <mergeCell ref="A4:E4"/>
    <mergeCell ref="B1:D1"/>
    <mergeCell ref="B2:D3"/>
    <mergeCell ref="C20:D20"/>
    <mergeCell ref="A5:E5"/>
    <mergeCell ref="A1:A3"/>
  </mergeCells>
  <pageMargins left="0.7" right="0.7" top="0.75" bottom="0.75" header="0.3" footer="0.3"/>
  <pageSetup scale="77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L40"/>
  <sheetViews>
    <sheetView zoomScaleNormal="100" zoomScaleSheetLayoutView="100" workbookViewId="0">
      <selection activeCell="E1" sqref="E1:E3"/>
    </sheetView>
  </sheetViews>
  <sheetFormatPr baseColWidth="10" defaultRowHeight="14.25" x14ac:dyDescent="0.2"/>
  <cols>
    <col min="1" max="1" width="25.28515625" style="2" customWidth="1"/>
    <col min="2" max="2" width="43.42578125" style="2" customWidth="1"/>
    <col min="3" max="3" width="19" style="2" customWidth="1"/>
    <col min="4" max="4" width="37.140625" style="1" customWidth="1"/>
    <col min="5" max="5" width="33.140625" style="1" customWidth="1"/>
    <col min="6" max="16" width="11.42578125" style="1"/>
    <col min="17" max="16384" width="11.42578125" style="2"/>
  </cols>
  <sheetData>
    <row r="1" spans="1:64" ht="33" customHeight="1" x14ac:dyDescent="0.2">
      <c r="A1" s="137"/>
      <c r="B1" s="140" t="s">
        <v>117</v>
      </c>
      <c r="C1" s="141"/>
      <c r="D1" s="142"/>
      <c r="E1" s="70" t="s">
        <v>365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21.75" customHeight="1" x14ac:dyDescent="0.2">
      <c r="A2" s="138"/>
      <c r="B2" s="143" t="s">
        <v>362</v>
      </c>
      <c r="C2" s="188"/>
      <c r="D2" s="189"/>
      <c r="E2" s="70" t="s">
        <v>364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1:64" ht="29.25" customHeight="1" thickBot="1" x14ac:dyDescent="0.25">
      <c r="A3" s="139"/>
      <c r="B3" s="190"/>
      <c r="C3" s="191"/>
      <c r="D3" s="192"/>
      <c r="E3" s="70" t="s">
        <v>363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1:64" ht="29.25" customHeight="1" x14ac:dyDescent="0.2">
      <c r="A4" s="174" t="s">
        <v>294</v>
      </c>
      <c r="B4" s="186"/>
      <c r="C4" s="186"/>
      <c r="D4" s="186"/>
      <c r="E4" s="187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1:64" s="93" customFormat="1" ht="27.75" customHeight="1" x14ac:dyDescent="0.2">
      <c r="A5" s="170" t="s">
        <v>333</v>
      </c>
      <c r="B5" s="171"/>
      <c r="C5" s="171"/>
      <c r="D5" s="171"/>
      <c r="E5" s="17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1:64" s="93" customFormat="1" ht="38.25" customHeight="1" x14ac:dyDescent="0.2">
      <c r="A6" s="94" t="s">
        <v>183</v>
      </c>
      <c r="B6" s="95" t="s">
        <v>6</v>
      </c>
      <c r="C6" s="94" t="s">
        <v>1</v>
      </c>
      <c r="D6" s="96" t="s">
        <v>7</v>
      </c>
      <c r="E6" s="96" t="s">
        <v>14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 ht="54.75" customHeight="1" x14ac:dyDescent="0.2">
      <c r="A7" s="3" t="s">
        <v>288</v>
      </c>
      <c r="B7" s="10" t="s">
        <v>84</v>
      </c>
      <c r="C7" s="3" t="s">
        <v>294</v>
      </c>
      <c r="D7" s="10" t="s">
        <v>105</v>
      </c>
      <c r="E7" s="10" t="s">
        <v>8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4" ht="45.75" customHeight="1" x14ac:dyDescent="0.2">
      <c r="A8" s="3" t="s">
        <v>288</v>
      </c>
      <c r="B8" s="10" t="s">
        <v>285</v>
      </c>
      <c r="C8" s="3" t="s">
        <v>294</v>
      </c>
      <c r="D8" s="10" t="s">
        <v>26</v>
      </c>
      <c r="E8" s="10" t="s">
        <v>9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ht="41.25" customHeight="1" x14ac:dyDescent="0.2">
      <c r="A9" s="6" t="s">
        <v>288</v>
      </c>
      <c r="B9" s="11" t="s">
        <v>27</v>
      </c>
      <c r="C9" s="3" t="s">
        <v>294</v>
      </c>
      <c r="D9" s="12" t="s">
        <v>11</v>
      </c>
      <c r="E9" s="12" t="s">
        <v>286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ht="48.75" customHeight="1" x14ac:dyDescent="0.2">
      <c r="A10" s="6" t="s">
        <v>288</v>
      </c>
      <c r="B10" s="10" t="s">
        <v>5</v>
      </c>
      <c r="C10" s="3" t="s">
        <v>294</v>
      </c>
      <c r="D10" s="10" t="s">
        <v>10</v>
      </c>
      <c r="E10" s="10" t="s">
        <v>8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4" ht="52.5" customHeight="1" thickBot="1" x14ac:dyDescent="0.25">
      <c r="A11" s="3" t="s">
        <v>288</v>
      </c>
      <c r="B11" s="10" t="s">
        <v>287</v>
      </c>
      <c r="C11" s="3" t="s">
        <v>294</v>
      </c>
      <c r="D11" s="10" t="s">
        <v>24</v>
      </c>
      <c r="E11" s="10" t="s">
        <v>295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4" ht="30.75" customHeight="1" thickBot="1" x14ac:dyDescent="0.3">
      <c r="A12" s="83" t="s">
        <v>99</v>
      </c>
      <c r="B12" s="85">
        <f>COUNTIF(B7:B11,"*")</f>
        <v>5</v>
      </c>
      <c r="C12" s="134"/>
      <c r="D12" s="151"/>
      <c r="E12" s="49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64" s="1" customFormat="1" x14ac:dyDescent="0.2"/>
    <row r="14" spans="1:64" s="1" customFormat="1" x14ac:dyDescent="0.2"/>
    <row r="15" spans="1:64" s="1" customFormat="1" x14ac:dyDescent="0.2"/>
    <row r="16" spans="1:64" s="1" customFormat="1" x14ac:dyDescent="0.2"/>
    <row r="17" s="1" customFormat="1" x14ac:dyDescent="0.2"/>
    <row r="18" s="1" customFormat="1" x14ac:dyDescent="0.2"/>
    <row r="19" s="1" customFormat="1" x14ac:dyDescent="0.2"/>
    <row r="20" s="1" customFormat="1" x14ac:dyDescent="0.2"/>
    <row r="21" s="1" customFormat="1" x14ac:dyDescent="0.2"/>
    <row r="22" s="1" customFormat="1" x14ac:dyDescent="0.2"/>
    <row r="23" s="1" customFormat="1" x14ac:dyDescent="0.2"/>
    <row r="24" s="1" customFormat="1" x14ac:dyDescent="0.2"/>
    <row r="25" s="1" customFormat="1" x14ac:dyDescent="0.2"/>
    <row r="26" s="1" customFormat="1" x14ac:dyDescent="0.2"/>
    <row r="27" s="1" customFormat="1" x14ac:dyDescent="0.2"/>
    <row r="28" s="1" customFormat="1" x14ac:dyDescent="0.2"/>
    <row r="29" s="1" customFormat="1" x14ac:dyDescent="0.2"/>
    <row r="30" s="1" customFormat="1" x14ac:dyDescent="0.2"/>
    <row r="31" s="1" customFormat="1" x14ac:dyDescent="0.2"/>
    <row r="32" s="1" customFormat="1" x14ac:dyDescent="0.2"/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</sheetData>
  <mergeCells count="6">
    <mergeCell ref="A4:E4"/>
    <mergeCell ref="C12:D12"/>
    <mergeCell ref="A5:E5"/>
    <mergeCell ref="A1:A3"/>
    <mergeCell ref="B1:D1"/>
    <mergeCell ref="B2:D3"/>
  </mergeCells>
  <pageMargins left="0.7" right="0.7" top="0.75" bottom="0.75" header="0.3" footer="0.3"/>
  <pageSetup paperSize="9" scale="8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13</vt:i4>
      </vt:variant>
    </vt:vector>
  </HeadingPairs>
  <TitlesOfParts>
    <vt:vector size="27" baseType="lpstr">
      <vt:lpstr>HOSPITALIZACION</vt:lpstr>
      <vt:lpstr>REFERENCIA</vt:lpstr>
      <vt:lpstr>APOYO DIAGNOSTICO </vt:lpstr>
      <vt:lpstr>CONSULTA EXERNA </vt:lpstr>
      <vt:lpstr>COMPLEMENTACION TERAPEUTICA</vt:lpstr>
      <vt:lpstr>CALIDAD</vt:lpstr>
      <vt:lpstr>FARMACIA</vt:lpstr>
      <vt:lpstr>SIAU</vt:lpstr>
      <vt:lpstr>GESTION DE BIENES Y SERVICIOS</vt:lpstr>
      <vt:lpstr>GESTION CONTRACTUAL Y SOPORTE J</vt:lpstr>
      <vt:lpstr>GESTION DE LA INFO Y COMUNICACI</vt:lpstr>
      <vt:lpstr>GESTION DE TALENTO HUMANO </vt:lpstr>
      <vt:lpstr>GESTION ADMINIST Y FINANCIERA</vt:lpstr>
      <vt:lpstr>GESTIÓN DOCUMENTAL</vt:lpstr>
      <vt:lpstr>'APOYO DIAGNOSTICO '!Área_de_impresión</vt:lpstr>
      <vt:lpstr>CALIDAD!Área_de_impresión</vt:lpstr>
      <vt:lpstr>'COMPLEMENTACION TERAPEUTICA'!Área_de_impresión</vt:lpstr>
      <vt:lpstr>'CONSULTA EXERNA '!Área_de_impresión</vt:lpstr>
      <vt:lpstr>FARMACIA!Área_de_impresión</vt:lpstr>
      <vt:lpstr>'GESTION ADMINIST Y FINANCIERA'!Área_de_impresión</vt:lpstr>
      <vt:lpstr>'GESTION CONTRACTUAL Y SOPORTE J'!Área_de_impresión</vt:lpstr>
      <vt:lpstr>'GESTION DE BIENES Y SERVICIOS'!Área_de_impresión</vt:lpstr>
      <vt:lpstr>'GESTION DE LA INFO Y COMUNICACI'!Área_de_impresión</vt:lpstr>
      <vt:lpstr>'GESTION DE TALENTO HUMANO '!Área_de_impresión</vt:lpstr>
      <vt:lpstr>'GESTIÓN DOCUMENTAL'!Área_de_impresión</vt:lpstr>
      <vt:lpstr>REFERENCIA!Área_de_impresión</vt:lpstr>
      <vt:lpstr>SIAU!Área_de_impresión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CALIDAD03</dc:creator>
  <cp:lastModifiedBy>usuario</cp:lastModifiedBy>
  <cp:lastPrinted>2020-01-26T16:29:13Z</cp:lastPrinted>
  <dcterms:created xsi:type="dcterms:W3CDTF">2016-05-13T22:21:46Z</dcterms:created>
  <dcterms:modified xsi:type="dcterms:W3CDTF">2020-01-31T03:52:49Z</dcterms:modified>
</cp:coreProperties>
</file>